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HK232\DE THI CK\"/>
    </mc:Choice>
  </mc:AlternateContent>
  <xr:revisionPtr revIDLastSave="0" documentId="13_ncr:1_{9D2F68E2-A314-468C-A901-B3B5A61CFAF5}" xr6:coauthVersionLast="47" xr6:coauthVersionMax="47" xr10:uidLastSave="{00000000-0000-0000-0000-000000000000}"/>
  <bookViews>
    <workbookView xWindow="-98" yWindow="-98" windowWidth="21795" windowHeight="12975" xr2:uid="{00000000-000D-0000-FFFF-FFFF00000000}"/>
  </bookViews>
  <sheets>
    <sheet name="Cau 1_2" sheetId="1" r:id="rId1"/>
    <sheet name="Cau3" sheetId="5" r:id="rId2"/>
    <sheet name="Cau 4"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A58" i="2"/>
  <c r="A41" i="2"/>
  <c r="A49" i="2"/>
  <c r="A87" i="2"/>
  <c r="A66" i="2"/>
  <c r="A76" i="2"/>
  <c r="A15" i="1" l="1"/>
  <c r="C87" i="2" l="1"/>
  <c r="B72" i="2"/>
  <c r="A45" i="1" l="1"/>
  <c r="A9" i="1" s="1"/>
</calcChain>
</file>

<file path=xl/sharedStrings.xml><?xml version="1.0" encoding="utf-8"?>
<sst xmlns="http://schemas.openxmlformats.org/spreadsheetml/2006/main" count="170" uniqueCount="131">
  <si>
    <t>Điểm</t>
  </si>
  <si>
    <t>Họ và tên sinh viên</t>
  </si>
  <si>
    <t>MSSV</t>
  </si>
  <si>
    <t>Lớp</t>
  </si>
  <si>
    <t>Mã đề thi</t>
  </si>
  <si>
    <t>LƯU Ý</t>
  </si>
  <si>
    <t>BÀI BỊ PHÁT HIỆN GIỐNG  NHAU MẶC ĐỊNH 0 ĐIỂM, KHÔNG PHÂN BIỆT GIỐNG ÍT HAY NHIỀU</t>
  </si>
  <si>
    <t>TRƯỜNG ĐẠI HỌC VĂN LANG</t>
  </si>
  <si>
    <t>KHOA TÀI CHÍNH - NGÂN HANG</t>
  </si>
  <si>
    <t>Tên học phần: MS Excel ứng dụng trong Tài chính</t>
  </si>
  <si>
    <t>ĐỀ THI KẾT THÚC HỌC PHẦN</t>
  </si>
  <si>
    <t>Ngày duyệt đề: 30/08/2021</t>
  </si>
  <si>
    <t>Người duyệt đề: ThS. Lê Thị Phương Loan</t>
  </si>
  <si>
    <t>Năm</t>
  </si>
  <si>
    <t>năm</t>
  </si>
  <si>
    <t>NPV</t>
  </si>
  <si>
    <t>IRR</t>
  </si>
  <si>
    <t>Mã HP: 71FINC20053</t>
  </si>
  <si>
    <t>Tín chỉ: 03</t>
  </si>
  <si>
    <t>223_FINC20053</t>
  </si>
  <si>
    <r>
      <t xml:space="preserve">Đặt tên file bài nộp: </t>
    </r>
    <r>
      <rPr>
        <b/>
        <sz val="12"/>
        <color theme="7" tint="-0.499984740745262"/>
        <rFont val="Times New Roman"/>
        <family val="1"/>
      </rPr>
      <t xml:space="preserve"> Ho va ten_MSSV</t>
    </r>
  </si>
  <si>
    <t>triệu đồng</t>
  </si>
  <si>
    <t xml:space="preserve">Câu 1 (2 điểm): </t>
  </si>
  <si>
    <t>Câu 2: (2 điểm)</t>
  </si>
  <si>
    <t>Chi phí lãi vay</t>
  </si>
  <si>
    <t>ĐVT: triệu đồng</t>
  </si>
  <si>
    <t>Giá trị</t>
  </si>
  <si>
    <t>Doanh thu</t>
  </si>
  <si>
    <t>Lợi nhuận trước thuế</t>
  </si>
  <si>
    <t>Lợi nhuận sau thuế</t>
  </si>
  <si>
    <t>Thông số đầu vào của một dự án được tóm tắt như sau:</t>
  </si>
  <si>
    <t>Thời gian hoạt động dự kiến</t>
  </si>
  <si>
    <t xml:space="preserve">   Thời gian khấu hao</t>
  </si>
  <si>
    <t>Tỷ lệ vốn vay/Tổng vốn đầu tư</t>
  </si>
  <si>
    <t xml:space="preserve">Thời hạn vay </t>
  </si>
  <si>
    <t>Ước lượng tình hình sản xuất kinh doanh năm 1</t>
  </si>
  <si>
    <t>Chi phí hoạt động</t>
  </si>
  <si>
    <t>doanh thu</t>
  </si>
  <si>
    <t>Chi phí quản lý, marketing</t>
  </si>
  <si>
    <t xml:space="preserve">Thuế suất thuế thu nhập doanh nghiệp </t>
  </si>
  <si>
    <t>Yêu cầu lập các bảng tính sau</t>
  </si>
  <si>
    <t>Bảng 1: Lịch khấu hao tài sản cố định</t>
  </si>
  <si>
    <t>Bảng 2: Lịch lịch vay và trả nợ</t>
  </si>
  <si>
    <t xml:space="preserve">Bảng 3: Doanh thu </t>
  </si>
  <si>
    <t>Bảng 4: Chi phí hoạt động (không bao gồm khấu hao)</t>
  </si>
  <si>
    <t xml:space="preserve">Bảng 5: Báo cáo Kết quả kinh doanh </t>
  </si>
  <si>
    <t xml:space="preserve">Bảng 6: Báo cáo dòng tiền dự án theo quan điểm </t>
  </si>
  <si>
    <t>PP gián tiếp</t>
  </si>
  <si>
    <t xml:space="preserve">Hợp đồng vay </t>
  </si>
  <si>
    <t>chủ sở hữu</t>
  </si>
  <si>
    <t>Bảng 1: Lịch hấu hao tài sản cố định</t>
  </si>
  <si>
    <t>Đvt: triệu đồng</t>
  </si>
  <si>
    <t>Giá trị TSCĐ đầu kỳ</t>
  </si>
  <si>
    <t>Giá trị khấu hao hàng năm</t>
  </si>
  <si>
    <t>Khấu hao lũy kế</t>
  </si>
  <si>
    <t>Giá trị TSCĐ cuối kỳ</t>
  </si>
  <si>
    <t>Dư nợ đầu kỳ</t>
  </si>
  <si>
    <t>Giá trị vay trong kỳ</t>
  </si>
  <si>
    <t>Trả nợ</t>
  </si>
  <si>
    <t>- Vốn gốc</t>
  </si>
  <si>
    <t>- Tiền lãi</t>
  </si>
  <si>
    <t>Dư nợ cuối kỳ</t>
  </si>
  <si>
    <t>Khấu hao</t>
  </si>
  <si>
    <t>Lợi nhuận trước thuế và lãi vay</t>
  </si>
  <si>
    <t>Thuế thu nhập doanh nghiệp</t>
  </si>
  <si>
    <t>Dòng tiền ròng</t>
  </si>
  <si>
    <t>Trả vốn gốc</t>
  </si>
  <si>
    <t>Nhận vốn vay</t>
  </si>
  <si>
    <t>Đơn vị tính</t>
  </si>
  <si>
    <t>Đề thi có 3 sheet</t>
  </si>
  <si>
    <t>4 câu</t>
  </si>
  <si>
    <t>Hình thức thi: Thực hành trên máy tính - được tham khảo tất cả tài liệu trên giấy</t>
  </si>
  <si>
    <t>a. Tóm tắt thông tin</t>
  </si>
  <si>
    <t>d. Phân tích sự thay đổi của lợi nhuận</t>
  </si>
  <si>
    <t>Vốn gốc trả đều, lãi tính trên dư nợ</t>
  </si>
  <si>
    <t>Tổng đầu tư</t>
  </si>
  <si>
    <t>Vốn lưu động</t>
  </si>
  <si>
    <t>Khấu hao nhà xưởng</t>
  </si>
  <si>
    <t>a. Xác định số tiền chi tiêu dùng, chi đầu tư, chi tiết kiệm của A</t>
  </si>
  <si>
    <t>b. Tính tổng số tiền A nhận được sau 3 năm từ khoản đầu tư, biết rằng tỷ suất sinh lợi được cam kết là 1%/tháng, ghép lãi hàng tháng.</t>
  </si>
  <si>
    <t>c.  Sau bao lâu số tiền tiết kiệm từ thu nhập hàng tháng đạt được 272 triệu, biết rằng ngân hàng áp lãi suất gửi góp là 5%/năm?</t>
  </si>
  <si>
    <t>d. Xác định số tiền A trả nợ hàng quý</t>
  </si>
  <si>
    <t>Gia đình A hiện có sổ tiết kiệm trị giá 200 triệu đồng. Thu nhập trung bình mỗi tháng của gia đình là 20 triệu đồng, 50% chi tiêu dùng, 30% chi đầu tư, 20% chi tiết kiệm. Là sinh viên  ngành tài chính bạn hãy:
a. Xác định số tiền chi tiêu dùng, chi đầu tư, chi tiết kiệm của A
b. Tính tổng số tiền A nhận được sau 3 năm từ khoản đầu tư, biết rằng tỷ suất sinh lợi được cam kết là 1%/tháng, ghép lãi hàng tháng.
c.  Sau bao lâu số tiền tiết kiệm từ thu nhập hàng tháng đạt được 272 triệu, biết rằng ngân hàng áp lãi suất gửi góp là 5%/năm?
d. Xác định số tiền A trả nợ hàng quý khi A dùng số tiền từ sổ tiết kiệm trả trước và vay thêm ngân hàng để mua 1 xe ô tô trị giá 600 triệu đồng để làm phương tiện tạo thêm thu nhập hàng tháng. Ngân hàng chào lãi suất vay trả góp mua xe ô tô là 9%/năm cố định trong 5 năm.</t>
  </si>
  <si>
    <t>Marketing</t>
  </si>
  <si>
    <t>b. Tính tỷ trọng các loại chi phí/tổng chi phí và vẽ đồ thị tỷ trọng</t>
  </si>
  <si>
    <t>c. Xác định kết quả kinh doanh</t>
  </si>
  <si>
    <t>Tình huống</t>
  </si>
  <si>
    <t>A</t>
  </si>
  <si>
    <t>B</t>
  </si>
  <si>
    <t>C</t>
  </si>
  <si>
    <t>Tỷ suất chiết khấu</t>
  </si>
  <si>
    <t>Chi phí nhân sự</t>
  </si>
  <si>
    <t>Xác định kết quả kinh doanh của một sự kiện âm nhạc như sau: 
- Ước tính lượng vé bán ra là 10.000 vé
- Giá vé trung bình: 300 ngàn đồng/vé
- Tỷ lệ chiết khấu cho các đại lý bán vé là 10%
Chi phí hoạt động của sự kiện gồm: Thuê địa điểm: 300 triệu đồng; âm thanh, ánh sáng, sân khấu: 600 triệu đồng; Marketing: 300 triệu đồng; nhân sự 500 triệu đồng; chi phí khác: 200 triệu đồng
a. Tóm tắt thông số đầu vào 
b. Tính tỷ trọng các loại chi phí/tổng chi phí và vẽ đồ thị 
c. Xác định kết quả kinh doanh biết rằng, sự kiện chịu thuế thu nhập 10%
d. Xác định các kết quả lợi nhuận trong các kịch bản sau:</t>
  </si>
  <si>
    <t>Cổ phiếu ABC vừa chia cổ tức bằng tiền mặt tỷ lệ 1.000 đồng. Công ty hiện đang có mức độ tăng trưởng là 15%/năm trong vài năm nay, dự đoán mức độ tăng trưởng này còn duy trì trong 3 năm nữa. Sau đó, mức độ tăng trưởng sẽ chậm lại và ổn định ở mức 8%. Nếu suất sinh lợi yêu cầu trên cổ phiếu là 10%/năm, hãy tính:</t>
  </si>
  <si>
    <t>a. Giá cổ phiếu năm 3</t>
  </si>
  <si>
    <t>b. Hiện giá cổ phiếu trên thị trường (năm 0)</t>
  </si>
  <si>
    <t xml:space="preserve">c. Nếu sau 1 năm giá cổ phiếu là 60.000 đồng thì bạn có mua cổ phiếu không? </t>
  </si>
  <si>
    <t>Hoàn thành đầu tư vào cuối năm 2024 đi vào hoạt động từ năm 2025</t>
  </si>
  <si>
    <t>Trong đó: Đầu tư tài sản cố định</t>
  </si>
  <si>
    <t>TSCĐ khấu hao đều</t>
  </si>
  <si>
    <t>Sản phẩm</t>
  </si>
  <si>
    <t>Sản  lượng dịch vụ A</t>
  </si>
  <si>
    <t>Sản  lượng dịch vụ B</t>
  </si>
  <si>
    <t>Dịch vụ/tháng</t>
  </si>
  <si>
    <t>Tốc độ tăng giá cả 2 dịch vụ</t>
  </si>
  <si>
    <t>so với năm trước</t>
  </si>
  <si>
    <t>Biến phí đơn vị dịch vụ A</t>
  </si>
  <si>
    <t>Biến phí đơn vị dịch vụ B</t>
  </si>
  <si>
    <t>Chi phí khác</t>
  </si>
  <si>
    <t>triệu đồng/</t>
  </si>
  <si>
    <t>Đơn giá dịch vụ A</t>
  </si>
  <si>
    <t>Đơn giá dịch vụ B</t>
  </si>
  <si>
    <t xml:space="preserve">Tốc độ tăng biến phí các dịch vụ </t>
  </si>
  <si>
    <t>Tổng chi phí hoạt động</t>
  </si>
  <si>
    <t>Giá trị thanh lí</t>
  </si>
  <si>
    <t>Giá trị thanh lí và vốn lưu động giả định được thu hồi cuối năm kết thúc dự án</t>
  </si>
  <si>
    <t xml:space="preserve">Tính NPV, IRR dự án và kết luận </t>
  </si>
  <si>
    <t>Lãi suất vay cố định</t>
  </si>
  <si>
    <t>Tốc độ tăng sản lượng A</t>
  </si>
  <si>
    <t>Tốc độ tăng sản lượng B</t>
  </si>
  <si>
    <t>Tổng biến phí dịch vụ A</t>
  </si>
  <si>
    <t>Tổng biến phí dịch vụ B</t>
  </si>
  <si>
    <t>HK 232, NĂM HỌC 2023 -2024</t>
  </si>
  <si>
    <t>Lớp: 232_71FINC20053_1,2,3,4,5,6</t>
  </si>
  <si>
    <t>Nộp bài trên trang cte của phòng thi theo quy định từ Trung tâm khảo thí</t>
  </si>
  <si>
    <t>Câu 4: (4,5 điểm)</t>
  </si>
  <si>
    <t>Tổng doanh thu (ĐVT: triệu đồng)</t>
  </si>
  <si>
    <t>Tổng chi phí hoạt động  (ĐVT: triệu đồng)</t>
  </si>
  <si>
    <t>Câu 3 (1.5 điểm)</t>
  </si>
  <si>
    <t>Tổng đầu tư (Tài sản cố định và vốn lưu động)</t>
  </si>
  <si>
    <t>Thời gian làm bài 75 phút (không bao gồm thời gian mở đề và nộp bài)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</si>
</sst>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_-* #,##0.00_-;\-* #,##0.00_-;_-* &quot;-&quot;??_-;_-@_-"/>
    <numFmt numFmtId="165" formatCode="General_)"/>
    <numFmt numFmtId="166" formatCode="_(* #,##0_);_(* \(#,##0\);_(* &quot;-&quot;??_);_(@_)"/>
    <numFmt numFmtId="167" formatCode="_(* #,##0.0_);_(* \(#,##0.0\);_(* &quot;-&quot;??_);_(@_)"/>
  </numFmts>
  <fonts count="20" x14ac:knownFonts="1">
    <font>
      <sz val="11"/>
      <color theme="1"/>
      <name val="Calibri"/>
      <family val="2"/>
      <scheme val="minor"/>
    </font>
    <font>
      <sz val="11"/>
      <color theme="1"/>
      <name val="Calibri"/>
      <family val="2"/>
      <scheme val="minor"/>
    </font>
    <font>
      <sz val="12"/>
      <name val="Times New Roman"/>
      <family val="1"/>
    </font>
    <font>
      <sz val="12"/>
      <color theme="1"/>
      <name val="Times New Roman"/>
      <family val="1"/>
    </font>
    <font>
      <sz val="12"/>
      <color theme="1"/>
      <name val="Tahoma"/>
      <family val="2"/>
    </font>
    <font>
      <b/>
      <sz val="12"/>
      <color theme="1"/>
      <name val="Times New Roman"/>
      <family val="1"/>
    </font>
    <font>
      <b/>
      <sz val="12"/>
      <color rgb="FFFF0000"/>
      <name val="Times New Roman"/>
      <family val="1"/>
    </font>
    <font>
      <b/>
      <sz val="12"/>
      <name val="Times New Roman"/>
      <family val="1"/>
    </font>
    <font>
      <b/>
      <i/>
      <sz val="12"/>
      <name val="Times New Roman"/>
      <family val="1"/>
    </font>
    <font>
      <b/>
      <sz val="12"/>
      <color theme="9" tint="-0.249977111117893"/>
      <name val="Times New Roman"/>
      <family val="1"/>
    </font>
    <font>
      <b/>
      <i/>
      <sz val="12"/>
      <color rgb="FF00B050"/>
      <name val="Times New Roman"/>
      <family val="1"/>
    </font>
    <font>
      <b/>
      <sz val="12"/>
      <color theme="7" tint="-0.499984740745262"/>
      <name val="Times New Roman"/>
      <family val="1"/>
    </font>
    <font>
      <b/>
      <sz val="12"/>
      <color theme="0"/>
      <name val="Times New Roman"/>
      <family val="1"/>
    </font>
    <font>
      <sz val="12"/>
      <color theme="0"/>
      <name val="Times New Roman"/>
      <family val="1"/>
    </font>
    <font>
      <b/>
      <i/>
      <sz val="12"/>
      <color theme="1"/>
      <name val="Times New Roman"/>
      <family val="1"/>
    </font>
    <font>
      <b/>
      <i/>
      <sz val="12"/>
      <color rgb="FFFF0000"/>
      <name val="Times New Roman"/>
      <family val="1"/>
    </font>
    <font>
      <sz val="12"/>
      <color rgb="FFFF0000"/>
      <name val="Times New Roman"/>
      <family val="1"/>
    </font>
    <font>
      <i/>
      <sz val="12"/>
      <name val="Times New Roman"/>
      <family val="1"/>
    </font>
    <font>
      <sz val="13"/>
      <color theme="1"/>
      <name val="Times New Roman"/>
      <family val="1"/>
    </font>
    <font>
      <b/>
      <sz val="13"/>
      <color theme="1"/>
      <name val="Times New Roman"/>
      <family val="1"/>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4" fontId="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165" fontId="2" fillId="0" borderId="0" xfId="0" applyNumberFormat="1" applyFont="1" applyAlignment="1" applyProtection="1">
      <alignment horizontal="right"/>
      <protection locked="0"/>
    </xf>
    <xf numFmtId="0" fontId="3" fillId="0" borderId="0" xfId="0" applyFont="1"/>
    <xf numFmtId="0" fontId="7" fillId="0" borderId="0" xfId="0" applyFont="1" applyAlignment="1" applyProtection="1">
      <alignment horizontal="left" vertical="center"/>
      <protection locked="0"/>
    </xf>
    <xf numFmtId="0" fontId="2" fillId="0" borderId="0" xfId="0" applyFont="1"/>
    <xf numFmtId="0" fontId="7" fillId="0" borderId="0" xfId="0" applyFont="1"/>
    <xf numFmtId="43" fontId="8" fillId="0" borderId="0" xfId="1" applyFont="1" applyFill="1" applyBorder="1" applyAlignment="1">
      <alignment vertical="center" wrapText="1"/>
    </xf>
    <xf numFmtId="0" fontId="2" fillId="0" borderId="0" xfId="0" applyFont="1" applyAlignment="1" applyProtection="1">
      <alignment horizontal="left"/>
      <protection locked="0"/>
    </xf>
    <xf numFmtId="0" fontId="7" fillId="0" borderId="0" xfId="0" applyFont="1" applyAlignment="1">
      <alignment horizontal="left" vertical="center"/>
    </xf>
    <xf numFmtId="0" fontId="2" fillId="0" borderId="0" xfId="0" applyFont="1" applyAlignment="1">
      <alignment horizontal="left" vertical="center"/>
    </xf>
    <xf numFmtId="0" fontId="9" fillId="0" borderId="0" xfId="0" applyFont="1" applyAlignment="1">
      <alignment horizontal="center" vertical="center"/>
    </xf>
    <xf numFmtId="2" fontId="6" fillId="0" borderId="0" xfId="0" applyNumberFormat="1"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2" fontId="7" fillId="0" borderId="0" xfId="0" applyNumberFormat="1"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7" fillId="0" borderId="0" xfId="0" applyFont="1" applyAlignment="1">
      <alignment vertical="center"/>
    </xf>
    <xf numFmtId="0" fontId="3" fillId="0" borderId="0" xfId="0" applyFont="1" applyAlignment="1">
      <alignment horizontal="left"/>
    </xf>
    <xf numFmtId="0" fontId="5" fillId="0" borderId="0" xfId="0" applyFont="1"/>
    <xf numFmtId="0" fontId="12" fillId="0" borderId="0" xfId="0" applyFont="1" applyAlignment="1">
      <alignment horizontal="left" vertical="center"/>
    </xf>
    <xf numFmtId="0" fontId="13" fillId="0" borderId="0" xfId="0" applyFont="1"/>
    <xf numFmtId="0" fontId="12" fillId="0" borderId="0" xfId="0" applyFont="1"/>
    <xf numFmtId="0" fontId="2" fillId="0" borderId="0" xfId="0" applyFont="1" applyAlignment="1">
      <alignment horizontal="right" vertical="center" wrapText="1"/>
    </xf>
    <xf numFmtId="9" fontId="2" fillId="0" borderId="0" xfId="0" applyNumberFormat="1" applyFont="1" applyAlignment="1">
      <alignment horizontal="right" vertical="center" wrapText="1"/>
    </xf>
    <xf numFmtId="0" fontId="3" fillId="0" borderId="0" xfId="0" applyFont="1" applyAlignment="1">
      <alignment horizontal="right"/>
    </xf>
    <xf numFmtId="0" fontId="2" fillId="0" borderId="0" xfId="0" applyFont="1" applyAlignment="1" applyProtection="1">
      <alignment horizontal="right"/>
      <protection locked="0"/>
    </xf>
    <xf numFmtId="0" fontId="2" fillId="0" borderId="0" xfId="0" applyFont="1" applyAlignment="1">
      <alignment horizontal="right"/>
    </xf>
    <xf numFmtId="0" fontId="7" fillId="0" borderId="0" xfId="0" applyFont="1" applyAlignment="1" applyProtection="1">
      <alignment horizontal="left"/>
      <protection locked="0"/>
    </xf>
    <xf numFmtId="0" fontId="6" fillId="0" borderId="0" xfId="0" applyFont="1" applyAlignment="1" applyProtection="1">
      <alignment horizontal="left"/>
      <protection locked="0"/>
    </xf>
    <xf numFmtId="0" fontId="7" fillId="0" borderId="0" xfId="0" applyFont="1" applyAlignment="1" applyProtection="1">
      <alignment horizontal="righ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8" fontId="2" fillId="0" borderId="0" xfId="0" applyNumberFormat="1" applyFont="1"/>
    <xf numFmtId="8" fontId="2" fillId="0" borderId="0" xfId="0" applyNumberFormat="1" applyFont="1" applyAlignment="1">
      <alignment horizontal="right"/>
    </xf>
    <xf numFmtId="8" fontId="7" fillId="0" borderId="0" xfId="0" applyNumberFormat="1" applyFont="1"/>
    <xf numFmtId="43" fontId="2" fillId="0" borderId="0" xfId="1" applyFont="1" applyAlignment="1">
      <alignment horizontal="right"/>
    </xf>
    <xf numFmtId="0" fontId="2" fillId="0" borderId="0" xfId="0" applyFont="1" applyAlignment="1">
      <alignment horizontal="right" wrapText="1"/>
    </xf>
    <xf numFmtId="166" fontId="2" fillId="0" borderId="0" xfId="1" applyNumberFormat="1" applyFont="1" applyAlignment="1">
      <alignment horizontal="right" vertical="center" wrapText="1"/>
    </xf>
    <xf numFmtId="0" fontId="2" fillId="0" borderId="1" xfId="0" applyFont="1" applyBorder="1" applyAlignment="1">
      <alignment horizontal="left" vertical="center"/>
    </xf>
    <xf numFmtId="0" fontId="7" fillId="0" borderId="1" xfId="0" applyFont="1" applyBorder="1" applyAlignment="1">
      <alignment horizontal="left" vertical="center"/>
    </xf>
    <xf numFmtId="10" fontId="2" fillId="0" borderId="0" xfId="2" applyNumberFormat="1" applyFont="1" applyBorder="1" applyAlignment="1">
      <alignment horizontal="right" vertical="center" wrapText="1"/>
    </xf>
    <xf numFmtId="9" fontId="2" fillId="0" borderId="0" xfId="0" applyNumberFormat="1" applyFont="1" applyAlignment="1">
      <alignment horizontal="right"/>
    </xf>
    <xf numFmtId="166" fontId="2" fillId="0" borderId="0" xfId="1" applyNumberFormat="1" applyFont="1" applyFill="1" applyBorder="1" applyAlignment="1">
      <alignment horizontal="right"/>
    </xf>
    <xf numFmtId="0" fontId="8" fillId="0" borderId="0" xfId="0" applyFont="1" applyAlignment="1">
      <alignment vertical="center" wrapText="1"/>
    </xf>
    <xf numFmtId="0" fontId="14" fillId="0" borderId="0" xfId="0" applyFont="1"/>
    <xf numFmtId="9" fontId="3" fillId="0" borderId="0" xfId="2" applyFont="1" applyFill="1"/>
    <xf numFmtId="0" fontId="7" fillId="0" borderId="0" xfId="0" applyFont="1" applyAlignment="1">
      <alignment horizontal="left" indent="2"/>
    </xf>
    <xf numFmtId="165" fontId="7" fillId="0" borderId="0" xfId="0" applyNumberFormat="1" applyFont="1" applyAlignment="1" applyProtection="1">
      <alignment horizontal="right"/>
      <protection locked="0"/>
    </xf>
    <xf numFmtId="0" fontId="2" fillId="0" borderId="1" xfId="0" applyFont="1" applyBorder="1" applyAlignment="1">
      <alignment horizontal="left" vertical="top" wrapText="1"/>
    </xf>
    <xf numFmtId="3"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166" fontId="2" fillId="0" borderId="1" xfId="1" applyNumberFormat="1" applyFont="1" applyFill="1" applyBorder="1" applyAlignment="1">
      <alignment horizontal="right" vertical="top" wrapText="1"/>
    </xf>
    <xf numFmtId="166" fontId="2" fillId="0" borderId="1" xfId="0" applyNumberFormat="1" applyFont="1" applyBorder="1" applyAlignment="1">
      <alignment horizontal="right" vertical="top" wrapText="1"/>
    </xf>
    <xf numFmtId="0" fontId="2" fillId="0" borderId="1" xfId="0" quotePrefix="1" applyFont="1" applyBorder="1" applyAlignment="1">
      <alignment horizontal="left" vertical="top" wrapText="1"/>
    </xf>
    <xf numFmtId="0" fontId="7" fillId="0" borderId="1" xfId="0" applyFont="1" applyBorder="1"/>
    <xf numFmtId="0" fontId="2" fillId="0" borderId="1" xfId="0" applyFont="1" applyBorder="1" applyAlignment="1">
      <alignment horizontal="right"/>
    </xf>
    <xf numFmtId="0" fontId="2" fillId="0" borderId="1" xfId="0" applyFont="1" applyBorder="1" applyAlignment="1">
      <alignment horizontal="left" vertical="top" wrapText="1" indent="1"/>
    </xf>
    <xf numFmtId="166" fontId="2" fillId="0" borderId="1" xfId="1" applyNumberFormat="1" applyFont="1" applyFill="1" applyBorder="1" applyAlignment="1">
      <alignment horizontal="right"/>
    </xf>
    <xf numFmtId="166" fontId="7" fillId="0" borderId="1" xfId="0" applyNumberFormat="1" applyFont="1" applyBorder="1" applyAlignment="1">
      <alignment horizontal="right"/>
    </xf>
    <xf numFmtId="0" fontId="2" fillId="0" borderId="2" xfId="0" applyFont="1" applyBorder="1" applyAlignment="1">
      <alignment horizontal="left" indent="1"/>
    </xf>
    <xf numFmtId="166" fontId="2" fillId="0" borderId="1" xfId="0" applyNumberFormat="1" applyFont="1" applyBorder="1" applyAlignment="1">
      <alignment horizontal="right"/>
    </xf>
    <xf numFmtId="0" fontId="2" fillId="0" borderId="1" xfId="0" applyFont="1" applyBorder="1" applyAlignment="1">
      <alignment horizontal="left" indent="1"/>
    </xf>
    <xf numFmtId="0" fontId="2" fillId="0" borderId="1" xfId="0" applyFont="1" applyBorder="1"/>
    <xf numFmtId="0" fontId="7" fillId="0" borderId="0" xfId="0" applyFont="1" applyAlignment="1">
      <alignment horizontal="right"/>
    </xf>
    <xf numFmtId="3" fontId="2" fillId="0" borderId="1" xfId="0" applyNumberFormat="1" applyFont="1" applyBorder="1" applyAlignment="1">
      <alignment horizontal="right"/>
    </xf>
    <xf numFmtId="43" fontId="2" fillId="0" borderId="1" xfId="0" applyNumberFormat="1" applyFont="1" applyBorder="1" applyAlignment="1">
      <alignment horizontal="right"/>
    </xf>
    <xf numFmtId="9" fontId="2" fillId="0" borderId="1" xfId="0" applyNumberFormat="1" applyFont="1" applyBorder="1" applyAlignment="1">
      <alignment horizontal="right"/>
    </xf>
    <xf numFmtId="0" fontId="15" fillId="2" borderId="0" xfId="0" applyFont="1" applyFill="1"/>
    <xf numFmtId="166" fontId="2" fillId="0" borderId="0" xfId="1" applyNumberFormat="1" applyFont="1"/>
    <xf numFmtId="166" fontId="2" fillId="0" borderId="1" xfId="1" applyNumberFormat="1" applyFont="1" applyBorder="1" applyAlignment="1">
      <alignment horizontal="right" vertical="center" wrapText="1"/>
    </xf>
    <xf numFmtId="0" fontId="3" fillId="0" borderId="1" xfId="0" applyFont="1" applyBorder="1"/>
    <xf numFmtId="9" fontId="2" fillId="0" borderId="0" xfId="0" applyNumberFormat="1" applyFont="1" applyAlignment="1" applyProtection="1">
      <alignment horizontal="right" vertical="center" wrapText="1"/>
      <protection locked="0"/>
    </xf>
    <xf numFmtId="0" fontId="2" fillId="0" borderId="0" xfId="0" applyFont="1" applyAlignment="1">
      <alignment vertical="center" textRotation="90" wrapText="1"/>
    </xf>
    <xf numFmtId="0" fontId="3" fillId="0" borderId="1" xfId="0" applyFont="1" applyBorder="1" applyAlignment="1">
      <alignment horizontal="right"/>
    </xf>
    <xf numFmtId="166" fontId="2" fillId="0" borderId="0" xfId="1" applyNumberFormat="1" applyFont="1" applyAlignment="1" applyProtection="1">
      <alignment horizontal="right"/>
      <protection locked="0"/>
    </xf>
    <xf numFmtId="43" fontId="2" fillId="0" borderId="1" xfId="1" applyFont="1" applyFill="1" applyBorder="1" applyAlignment="1">
      <alignment horizontal="right" vertical="top" wrapText="1"/>
    </xf>
    <xf numFmtId="167" fontId="2" fillId="0" borderId="1" xfId="1" applyNumberFormat="1" applyFont="1" applyFill="1" applyBorder="1" applyAlignment="1">
      <alignment horizontal="right"/>
    </xf>
    <xf numFmtId="167" fontId="2" fillId="0" borderId="1" xfId="0" applyNumberFormat="1" applyFont="1" applyBorder="1" applyAlignment="1">
      <alignment horizontal="right"/>
    </xf>
    <xf numFmtId="0" fontId="7" fillId="0" borderId="0" xfId="0" applyFont="1" applyAlignment="1">
      <alignment horizontal="center"/>
    </xf>
    <xf numFmtId="9" fontId="2" fillId="0" borderId="0" xfId="2" applyFont="1" applyAlignment="1" applyProtection="1">
      <alignment horizontal="right"/>
      <protection locked="0"/>
    </xf>
    <xf numFmtId="0" fontId="2" fillId="0" borderId="0" xfId="0" applyFont="1" applyProtection="1">
      <protection locked="0"/>
    </xf>
    <xf numFmtId="9" fontId="2" fillId="0" borderId="0" xfId="0" applyNumberFormat="1" applyFont="1" applyProtection="1">
      <protection locked="0"/>
    </xf>
    <xf numFmtId="43" fontId="2" fillId="0" borderId="0" xfId="1" applyFont="1" applyAlignment="1" applyProtection="1">
      <protection locked="0"/>
    </xf>
    <xf numFmtId="0" fontId="2" fillId="0" borderId="0" xfId="0" applyFont="1" applyAlignment="1">
      <alignment vertical="center"/>
    </xf>
    <xf numFmtId="8" fontId="7" fillId="0" borderId="0" xfId="0" applyNumberFormat="1" applyFont="1" applyAlignment="1">
      <alignment horizontal="right"/>
    </xf>
    <xf numFmtId="43" fontId="2" fillId="0" borderId="0" xfId="1" applyFont="1" applyFill="1" applyAlignment="1">
      <alignment horizontal="right"/>
    </xf>
    <xf numFmtId="43" fontId="2" fillId="0" borderId="0" xfId="0" applyNumberFormat="1" applyFont="1" applyAlignment="1">
      <alignment horizontal="right"/>
    </xf>
    <xf numFmtId="10" fontId="2" fillId="0" borderId="0" xfId="0" applyNumberFormat="1" applyFont="1" applyAlignment="1">
      <alignment horizontal="right"/>
    </xf>
    <xf numFmtId="0" fontId="7" fillId="0" borderId="0" xfId="0" applyFont="1" applyAlignment="1">
      <alignment horizontal="right" vertical="center"/>
    </xf>
    <xf numFmtId="0" fontId="16" fillId="0" borderId="0" xfId="0" applyFont="1"/>
    <xf numFmtId="43" fontId="7" fillId="0" borderId="0" xfId="1" applyFont="1"/>
    <xf numFmtId="43" fontId="7" fillId="0" borderId="0" xfId="1" applyFont="1" applyAlignment="1">
      <alignment vertical="center"/>
    </xf>
    <xf numFmtId="0" fontId="17" fillId="0" borderId="0" xfId="0" applyFont="1" applyAlignment="1" applyProtection="1">
      <alignment horizontal="left"/>
      <protection locked="0"/>
    </xf>
    <xf numFmtId="165" fontId="17" fillId="0" borderId="0" xfId="0" applyNumberFormat="1" applyFont="1" applyAlignment="1" applyProtection="1">
      <alignment horizontal="right"/>
      <protection locked="0"/>
    </xf>
    <xf numFmtId="0" fontId="17" fillId="0" borderId="0" xfId="0" applyFont="1"/>
    <xf numFmtId="10" fontId="2" fillId="0" borderId="1" xfId="2" applyNumberFormat="1" applyFont="1" applyBorder="1" applyAlignment="1">
      <alignment horizontal="right" vertical="center" wrapText="1"/>
    </xf>
    <xf numFmtId="166" fontId="7" fillId="0" borderId="1" xfId="0" applyNumberFormat="1" applyFont="1" applyBorder="1" applyAlignment="1">
      <alignment horizontal="right" vertical="center" wrapText="1"/>
    </xf>
    <xf numFmtId="166" fontId="2" fillId="0" borderId="1" xfId="2" applyNumberFormat="1" applyFont="1" applyBorder="1" applyAlignment="1">
      <alignment horizontal="right" vertical="center" wrapText="1"/>
    </xf>
    <xf numFmtId="166" fontId="2" fillId="0" borderId="1" xfId="0" applyNumberFormat="1" applyFont="1" applyBorder="1"/>
    <xf numFmtId="0" fontId="2" fillId="0" borderId="1" xfId="0" applyFont="1" applyBorder="1" applyAlignment="1">
      <alignment horizontal="center" vertical="center" wrapText="1"/>
    </xf>
    <xf numFmtId="0" fontId="3" fillId="0" borderId="1" xfId="0" applyFont="1" applyBorder="1" applyAlignment="1">
      <alignment horizontal="center"/>
    </xf>
    <xf numFmtId="9" fontId="2" fillId="0" borderId="1" xfId="0" applyNumberFormat="1" applyFont="1" applyBorder="1" applyAlignment="1">
      <alignment horizontal="center" vertical="center" wrapText="1"/>
    </xf>
    <xf numFmtId="9" fontId="3" fillId="0" borderId="1" xfId="0" applyNumberFormat="1" applyFont="1" applyBorder="1" applyAlignment="1">
      <alignment horizontal="right"/>
    </xf>
    <xf numFmtId="9" fontId="3" fillId="0" borderId="0" xfId="0" applyNumberFormat="1" applyFont="1"/>
    <xf numFmtId="0" fontId="18" fillId="0" borderId="0" xfId="0" applyFont="1"/>
    <xf numFmtId="0" fontId="18" fillId="0" borderId="0" xfId="0" applyFont="1" applyAlignment="1">
      <alignment horizontal="left" wrapText="1"/>
    </xf>
    <xf numFmtId="0" fontId="19" fillId="0" borderId="0" xfId="0" applyFont="1" applyAlignment="1">
      <alignment horizontal="center"/>
    </xf>
    <xf numFmtId="0" fontId="19" fillId="2" borderId="0" xfId="0" applyFont="1" applyFill="1"/>
    <xf numFmtId="0" fontId="19" fillId="0" borderId="0" xfId="0" applyFont="1" applyAlignment="1">
      <alignment horizontal="left"/>
    </xf>
    <xf numFmtId="3" fontId="2" fillId="0" borderId="3" xfId="0" applyNumberFormat="1" applyFont="1" applyBorder="1" applyAlignment="1">
      <alignment horizontal="right" vertical="top" wrapText="1"/>
    </xf>
    <xf numFmtId="0" fontId="7" fillId="0" borderId="1" xfId="0" applyFont="1" applyBorder="1" applyAlignment="1">
      <alignment horizontal="left" indent="2"/>
    </xf>
    <xf numFmtId="0" fontId="2" fillId="0" borderId="0" xfId="0" applyFont="1" applyAlignment="1">
      <alignment horizontal="left" indent="1"/>
    </xf>
    <xf numFmtId="167" fontId="2" fillId="0" borderId="0" xfId="1" applyNumberFormat="1" applyFont="1" applyFill="1" applyBorder="1" applyAlignment="1">
      <alignment horizontal="right"/>
    </xf>
    <xf numFmtId="43" fontId="2" fillId="0" borderId="1" xfId="1" applyFont="1" applyBorder="1" applyAlignment="1">
      <alignment horizontal="right" vertical="top" wrapText="1"/>
    </xf>
    <xf numFmtId="43" fontId="2" fillId="0" borderId="1" xfId="1" applyFont="1" applyBorder="1" applyAlignment="1">
      <alignment horizontal="right"/>
    </xf>
    <xf numFmtId="0" fontId="2" fillId="0" borderId="0" xfId="0" applyFont="1" applyAlignment="1">
      <alignment horizontal="left" vertical="center" wrapText="1"/>
    </xf>
    <xf numFmtId="0" fontId="6" fillId="0" borderId="0" xfId="0" applyFont="1" applyAlignment="1">
      <alignment horizontal="center" vertical="center"/>
    </xf>
    <xf numFmtId="0" fontId="6" fillId="2" borderId="0" xfId="0" applyFont="1" applyFill="1" applyAlignment="1">
      <alignment horizontal="left" vertical="center"/>
    </xf>
    <xf numFmtId="0" fontId="7" fillId="0" borderId="0" xfId="0" applyFont="1" applyAlignment="1">
      <alignment horizontal="left" vertical="center"/>
    </xf>
    <xf numFmtId="0" fontId="5" fillId="0" borderId="0" xfId="0" applyFont="1" applyAlignment="1">
      <alignment horizontal="center"/>
    </xf>
    <xf numFmtId="0" fontId="3" fillId="0" borderId="0" xfId="0" applyFont="1" applyAlignment="1">
      <alignment horizontal="center"/>
    </xf>
    <xf numFmtId="0" fontId="18" fillId="0" borderId="0" xfId="0" applyFont="1" applyAlignment="1">
      <alignment horizontal="left" vertical="center" wrapText="1"/>
    </xf>
    <xf numFmtId="43" fontId="2" fillId="0" borderId="1" xfId="1" applyNumberFormat="1" applyFont="1" applyFill="1" applyBorder="1" applyAlignment="1">
      <alignment horizontal="right"/>
    </xf>
    <xf numFmtId="166" fontId="7" fillId="0" borderId="1" xfId="1" applyNumberFormat="1" applyFont="1" applyFill="1" applyBorder="1" applyAlignment="1">
      <alignment horizontal="right"/>
    </xf>
    <xf numFmtId="167" fontId="7" fillId="0" borderId="1" xfId="1" applyNumberFormat="1" applyFont="1" applyFill="1" applyBorder="1" applyAlignment="1">
      <alignment horizontal="right"/>
    </xf>
    <xf numFmtId="10" fontId="2" fillId="0" borderId="1" xfId="0" applyNumberFormat="1" applyFont="1" applyBorder="1" applyAlignment="1">
      <alignment horizontal="right"/>
    </xf>
  </cellXfs>
  <cellStyles count="8">
    <cellStyle name="Comma" xfId="1" builtinId="3"/>
    <cellStyle name="Comma 2" xfId="4" xr:uid="{00000000-0005-0000-0000-000001000000}"/>
    <cellStyle name="Comma 2 2" xfId="6" xr:uid="{D21508A1-6F25-429C-AF46-13A9D2899F8B}"/>
    <cellStyle name="Normal" xfId="0" builtinId="0"/>
    <cellStyle name="Normal 2" xfId="3" xr:uid="{00000000-0005-0000-0000-000003000000}"/>
    <cellStyle name="Normal 3" xfId="5" xr:uid="{EF3E94E1-27EC-47C7-8486-747529FEBAAF}"/>
    <cellStyle name="Percent" xfId="2" builtinId="5"/>
    <cellStyle name="Percent 2" xfId="7" xr:uid="{B6F1365E-873B-441A-8C78-5CAB6F7862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9"/>
  <sheetViews>
    <sheetView tabSelected="1" zoomScale="87" zoomScaleNormal="87" workbookViewId="0">
      <selection activeCell="H4" sqref="H4"/>
    </sheetView>
  </sheetViews>
  <sheetFormatPr defaultColWidth="8.73046875" defaultRowHeight="15.4" x14ac:dyDescent="0.45"/>
  <cols>
    <col min="1" max="1" width="15.73046875" style="10" customWidth="1"/>
    <col min="2" max="2" width="37.59765625" style="2" customWidth="1"/>
    <col min="3" max="3" width="28" style="2" customWidth="1"/>
    <col min="4" max="4" width="18.59765625" style="2" bestFit="1" customWidth="1"/>
    <col min="5" max="5" width="16.3984375" style="2" customWidth="1"/>
    <col min="6" max="6" width="20.86328125" style="2" customWidth="1"/>
    <col min="7" max="9" width="16.3984375" style="2" customWidth="1"/>
    <col min="10" max="11" width="15.265625" style="2" bestFit="1" customWidth="1"/>
    <col min="12" max="14" width="13.1328125" style="2" customWidth="1"/>
    <col min="15" max="16384" width="8.73046875" style="2"/>
  </cols>
  <sheetData>
    <row r="1" spans="1:9" x14ac:dyDescent="0.45">
      <c r="A1" s="124" t="s">
        <v>7</v>
      </c>
      <c r="B1" s="124"/>
      <c r="C1" s="22"/>
    </row>
    <row r="2" spans="1:9" x14ac:dyDescent="0.45">
      <c r="A2" s="124" t="s">
        <v>8</v>
      </c>
      <c r="B2" s="124"/>
      <c r="C2" s="22"/>
      <c r="D2" s="125" t="s">
        <v>10</v>
      </c>
      <c r="E2" s="125"/>
      <c r="F2" s="125"/>
    </row>
    <row r="3" spans="1:9" x14ac:dyDescent="0.45">
      <c r="A3" s="124" t="s">
        <v>9</v>
      </c>
      <c r="B3" s="124"/>
      <c r="C3" s="124"/>
      <c r="D3" s="126" t="s">
        <v>122</v>
      </c>
      <c r="E3" s="126"/>
      <c r="F3" s="126"/>
    </row>
    <row r="4" spans="1:9" x14ac:dyDescent="0.45">
      <c r="A4" s="124" t="s">
        <v>17</v>
      </c>
      <c r="B4" s="124"/>
      <c r="D4" s="23" t="s">
        <v>18</v>
      </c>
      <c r="E4" s="125" t="s">
        <v>123</v>
      </c>
      <c r="F4" s="125"/>
    </row>
    <row r="5" spans="1:9" x14ac:dyDescent="0.45">
      <c r="A5" s="15" t="s">
        <v>130</v>
      </c>
      <c r="B5" s="4"/>
    </row>
    <row r="6" spans="1:9" x14ac:dyDescent="0.45">
      <c r="A6" s="21" t="s">
        <v>71</v>
      </c>
      <c r="B6" s="4"/>
      <c r="D6" s="73" t="s">
        <v>69</v>
      </c>
      <c r="E6" s="73" t="s">
        <v>70</v>
      </c>
    </row>
    <row r="7" spans="1:9" s="25" customFormat="1" x14ac:dyDescent="0.45">
      <c r="A7" s="24" t="s">
        <v>11</v>
      </c>
      <c r="C7" s="26" t="s">
        <v>12</v>
      </c>
    </row>
    <row r="8" spans="1:9" x14ac:dyDescent="0.45">
      <c r="A8" s="10" t="s">
        <v>0</v>
      </c>
      <c r="B8" s="18" t="s">
        <v>1</v>
      </c>
      <c r="C8" s="18" t="s">
        <v>2</v>
      </c>
      <c r="D8" s="18" t="s">
        <v>3</v>
      </c>
      <c r="E8" s="18" t="s">
        <v>4</v>
      </c>
    </row>
    <row r="9" spans="1:9" x14ac:dyDescent="0.45">
      <c r="A9" s="11">
        <f>A15+A45+'Cau3'!A1+'Cau 4'!A1</f>
        <v>10</v>
      </c>
      <c r="B9" s="19"/>
      <c r="C9" s="20"/>
      <c r="D9" s="20"/>
      <c r="E9" s="20" t="s">
        <v>19</v>
      </c>
    </row>
    <row r="10" spans="1:9" ht="16.5" customHeight="1" x14ac:dyDescent="0.45">
      <c r="A10" s="122" t="s">
        <v>5</v>
      </c>
      <c r="B10" s="123" t="s">
        <v>6</v>
      </c>
      <c r="C10" s="123"/>
      <c r="D10" s="123"/>
      <c r="E10" s="123"/>
      <c r="F10" s="123"/>
      <c r="G10" s="123"/>
    </row>
    <row r="11" spans="1:9" ht="16.5" customHeight="1" x14ac:dyDescent="0.45">
      <c r="A11" s="122"/>
      <c r="B11" s="14" t="s">
        <v>124</v>
      </c>
      <c r="C11" s="12"/>
      <c r="D11" s="12"/>
      <c r="E11" s="12"/>
    </row>
    <row r="12" spans="1:9" ht="16.5" customHeight="1" x14ac:dyDescent="0.45">
      <c r="A12" s="122"/>
      <c r="B12" s="13" t="s">
        <v>20</v>
      </c>
      <c r="C12" s="12"/>
      <c r="D12" s="12"/>
      <c r="E12" s="12"/>
    </row>
    <row r="13" spans="1:9" ht="16.5" customHeight="1" x14ac:dyDescent="0.45">
      <c r="A13" s="122"/>
      <c r="B13" s="15"/>
      <c r="C13" s="12"/>
      <c r="D13" s="12"/>
      <c r="E13" s="12"/>
    </row>
    <row r="14" spans="1:9" x14ac:dyDescent="0.45">
      <c r="B14" s="23" t="s">
        <v>22</v>
      </c>
      <c r="C14" s="29"/>
      <c r="D14" s="29"/>
      <c r="E14" s="29"/>
      <c r="F14" s="29"/>
      <c r="G14" s="29"/>
      <c r="H14" s="29"/>
      <c r="I14" s="29"/>
    </row>
    <row r="15" spans="1:9" s="4" customFormat="1" ht="130.15" customHeight="1" x14ac:dyDescent="0.45">
      <c r="A15" s="16">
        <f>A16+A25+A31+A37</f>
        <v>2</v>
      </c>
      <c r="B15" s="121" t="s">
        <v>82</v>
      </c>
      <c r="C15" s="121"/>
      <c r="D15" s="121"/>
      <c r="E15" s="121"/>
      <c r="F15" s="121"/>
      <c r="G15" s="121"/>
      <c r="H15" s="42"/>
      <c r="I15" s="31"/>
    </row>
    <row r="16" spans="1:9" s="4" customFormat="1" ht="17.25" customHeight="1" x14ac:dyDescent="0.45">
      <c r="A16" s="17">
        <v>0.5</v>
      </c>
      <c r="B16" s="3" t="s">
        <v>78</v>
      </c>
      <c r="C16" s="84" t="s">
        <v>26</v>
      </c>
      <c r="D16" s="5" t="s">
        <v>68</v>
      </c>
      <c r="E16" s="1"/>
      <c r="F16" s="31"/>
      <c r="G16" s="31"/>
      <c r="H16" s="31"/>
      <c r="I16" s="31"/>
    </row>
    <row r="17" spans="1:9" s="4" customFormat="1" ht="17.25" customHeight="1" x14ac:dyDescent="0.45">
      <c r="A17" s="17"/>
      <c r="B17" s="7"/>
      <c r="C17" s="1"/>
      <c r="D17" s="1"/>
      <c r="E17" s="21"/>
      <c r="F17" s="21"/>
      <c r="G17" s="31"/>
      <c r="H17" s="31"/>
      <c r="I17" s="31"/>
    </row>
    <row r="18" spans="1:9" s="4" customFormat="1" ht="17.25" customHeight="1" x14ac:dyDescent="0.45">
      <c r="A18" s="17"/>
      <c r="B18" s="7"/>
      <c r="C18" s="85"/>
      <c r="D18" s="1"/>
      <c r="E18" s="21"/>
      <c r="F18" s="21"/>
      <c r="G18" s="31"/>
      <c r="H18" s="31"/>
      <c r="I18" s="31"/>
    </row>
    <row r="19" spans="1:9" s="4" customFormat="1" ht="17.25" customHeight="1" x14ac:dyDescent="0.45">
      <c r="A19" s="17"/>
      <c r="B19" s="7"/>
      <c r="C19" s="85"/>
      <c r="D19" s="30"/>
      <c r="E19" s="21"/>
      <c r="F19" s="21"/>
      <c r="G19" s="31"/>
      <c r="H19" s="31"/>
      <c r="I19" s="31"/>
    </row>
    <row r="20" spans="1:9" s="4" customFormat="1" ht="17.25" customHeight="1" x14ac:dyDescent="0.45">
      <c r="A20" s="17"/>
      <c r="B20" s="7"/>
      <c r="C20" s="85"/>
      <c r="D20" s="30"/>
      <c r="E20" s="21"/>
      <c r="F20" s="21"/>
      <c r="G20" s="31"/>
      <c r="H20" s="31"/>
      <c r="I20" s="31"/>
    </row>
    <row r="21" spans="1:9" s="4" customFormat="1" ht="17.25" customHeight="1" x14ac:dyDescent="0.45">
      <c r="A21" s="17"/>
      <c r="B21" s="98"/>
      <c r="C21" s="99"/>
      <c r="D21" s="99"/>
      <c r="E21" s="21"/>
      <c r="F21" s="21"/>
      <c r="G21" s="31"/>
      <c r="H21" s="31"/>
      <c r="I21" s="31"/>
    </row>
    <row r="22" spans="1:9" s="4" customFormat="1" ht="17.25" customHeight="1" x14ac:dyDescent="0.45">
      <c r="A22" s="17"/>
      <c r="B22" s="98"/>
      <c r="C22" s="99"/>
      <c r="D22" s="99"/>
      <c r="E22" s="21"/>
      <c r="F22" s="21"/>
      <c r="G22" s="31"/>
      <c r="H22" s="31"/>
      <c r="I22" s="31"/>
    </row>
    <row r="23" spans="1:9" s="4" customFormat="1" ht="17.25" customHeight="1" x14ac:dyDescent="0.45">
      <c r="A23" s="17"/>
      <c r="B23" s="100"/>
      <c r="C23" s="99"/>
      <c r="D23" s="99"/>
      <c r="E23" s="21"/>
      <c r="F23" s="21"/>
      <c r="G23" s="31"/>
      <c r="H23" s="31"/>
      <c r="I23" s="31"/>
    </row>
    <row r="24" spans="1:9" s="4" customFormat="1" ht="17.25" customHeight="1" x14ac:dyDescent="0.45">
      <c r="A24" s="17"/>
      <c r="B24" s="7"/>
      <c r="C24" s="80"/>
      <c r="D24" s="30"/>
      <c r="E24" s="21"/>
      <c r="F24" s="21"/>
      <c r="G24" s="31"/>
      <c r="H24" s="31"/>
      <c r="I24" s="31"/>
    </row>
    <row r="25" spans="1:9" s="4" customFormat="1" x14ac:dyDescent="0.45">
      <c r="A25" s="17">
        <v>0.5</v>
      </c>
      <c r="B25" s="32" t="s">
        <v>79</v>
      </c>
      <c r="C25" s="30"/>
      <c r="D25" s="30"/>
      <c r="E25" s="21"/>
      <c r="F25" s="21"/>
      <c r="G25" s="30"/>
      <c r="H25" s="31"/>
      <c r="I25" s="31"/>
    </row>
    <row r="26" spans="1:9" s="4" customFormat="1" x14ac:dyDescent="0.45">
      <c r="A26" s="17"/>
      <c r="B26" s="86"/>
      <c r="C26" s="87"/>
      <c r="D26" s="30"/>
      <c r="E26" s="21"/>
      <c r="F26" s="21"/>
      <c r="G26" s="30"/>
      <c r="H26" s="31"/>
      <c r="I26" s="31"/>
    </row>
    <row r="27" spans="1:9" s="4" customFormat="1" x14ac:dyDescent="0.45">
      <c r="A27" s="17"/>
      <c r="B27" s="86"/>
      <c r="C27" s="88"/>
      <c r="D27" s="1"/>
      <c r="E27" s="21"/>
      <c r="F27" s="21"/>
      <c r="G27" s="30"/>
      <c r="H27" s="31"/>
      <c r="I27" s="31"/>
    </row>
    <row r="28" spans="1:9" s="4" customFormat="1" x14ac:dyDescent="0.45">
      <c r="A28" s="17"/>
      <c r="B28" s="86"/>
      <c r="C28" s="88"/>
      <c r="D28" s="30"/>
      <c r="E28" s="21"/>
      <c r="F28" s="21"/>
      <c r="G28" s="30"/>
      <c r="H28" s="31"/>
      <c r="I28" s="31"/>
    </row>
    <row r="29" spans="1:9" s="4" customFormat="1" x14ac:dyDescent="0.45">
      <c r="A29" s="17"/>
      <c r="B29" s="86"/>
      <c r="C29" s="86"/>
      <c r="D29" s="86"/>
      <c r="E29" s="21"/>
      <c r="F29" s="21"/>
      <c r="G29" s="30"/>
      <c r="H29" s="31"/>
      <c r="I29" s="31"/>
    </row>
    <row r="30" spans="1:9" s="4" customFormat="1" x14ac:dyDescent="0.45">
      <c r="A30" s="17"/>
      <c r="B30" s="33"/>
      <c r="C30" s="33"/>
      <c r="D30" s="33"/>
      <c r="E30" s="21"/>
      <c r="F30" s="21"/>
      <c r="G30" s="30"/>
      <c r="H30" s="31"/>
      <c r="I30" s="31"/>
    </row>
    <row r="31" spans="1:9" s="4" customFormat="1" x14ac:dyDescent="0.45">
      <c r="A31" s="17">
        <v>0.5</v>
      </c>
      <c r="B31" s="5" t="s">
        <v>80</v>
      </c>
      <c r="C31" s="31"/>
      <c r="D31" s="31"/>
      <c r="E31" s="21"/>
      <c r="F31" s="21"/>
      <c r="G31" s="30"/>
      <c r="H31" s="31"/>
      <c r="I31" s="31"/>
    </row>
    <row r="32" spans="1:9" s="4" customFormat="1" x14ac:dyDescent="0.45">
      <c r="A32" s="17"/>
      <c r="C32" s="41"/>
      <c r="D32" s="1"/>
      <c r="E32" s="21"/>
      <c r="F32" s="21"/>
      <c r="G32" s="30"/>
      <c r="H32" s="31"/>
      <c r="I32" s="31"/>
    </row>
    <row r="33" spans="1:9" s="4" customFormat="1" x14ac:dyDescent="0.45">
      <c r="A33" s="17"/>
      <c r="B33" s="35"/>
      <c r="C33" s="77"/>
      <c r="D33" s="36"/>
      <c r="E33" s="21"/>
      <c r="F33" s="21"/>
      <c r="G33" s="30"/>
      <c r="H33" s="31"/>
      <c r="I33" s="31"/>
    </row>
    <row r="34" spans="1:9" s="4" customFormat="1" x14ac:dyDescent="0.45">
      <c r="A34" s="17"/>
      <c r="B34" s="40"/>
      <c r="C34" s="96"/>
      <c r="D34" s="90"/>
      <c r="E34" s="21"/>
      <c r="F34" s="21"/>
      <c r="G34" s="34"/>
      <c r="H34" s="34"/>
      <c r="I34" s="34"/>
    </row>
    <row r="35" spans="1:9" s="4" customFormat="1" x14ac:dyDescent="0.45">
      <c r="A35" s="17"/>
      <c r="B35" s="40"/>
      <c r="C35" s="96"/>
      <c r="D35" s="90"/>
      <c r="E35" s="21"/>
      <c r="F35" s="21"/>
      <c r="G35" s="31"/>
      <c r="H35" s="31"/>
      <c r="I35" s="31"/>
    </row>
    <row r="36" spans="1:9" s="4" customFormat="1" x14ac:dyDescent="0.45">
      <c r="A36" s="17"/>
      <c r="B36" s="38"/>
      <c r="C36" s="38"/>
      <c r="D36" s="39"/>
      <c r="E36" s="21"/>
      <c r="F36" s="21"/>
      <c r="G36" s="31"/>
      <c r="H36" s="31"/>
      <c r="I36" s="31"/>
    </row>
    <row r="37" spans="1:9" s="4" customFormat="1" x14ac:dyDescent="0.45">
      <c r="A37" s="17">
        <v>0.5</v>
      </c>
      <c r="B37" s="40" t="s">
        <v>81</v>
      </c>
      <c r="C37" s="39"/>
      <c r="D37" s="39"/>
      <c r="E37" s="21"/>
      <c r="F37" s="21"/>
      <c r="G37" s="37"/>
      <c r="H37" s="37"/>
      <c r="I37" s="37"/>
    </row>
    <row r="38" spans="1:9" s="4" customFormat="1" x14ac:dyDescent="0.45">
      <c r="A38" s="17"/>
      <c r="B38" s="38"/>
      <c r="C38" s="41"/>
      <c r="D38" s="1"/>
      <c r="E38" s="21"/>
      <c r="F38" s="21"/>
      <c r="G38" s="31"/>
      <c r="H38" s="31"/>
      <c r="I38" s="31"/>
    </row>
    <row r="39" spans="1:9" s="4" customFormat="1" x14ac:dyDescent="0.45">
      <c r="A39" s="17"/>
      <c r="B39" s="38"/>
      <c r="C39" s="91"/>
      <c r="D39" s="1"/>
      <c r="E39" s="21"/>
      <c r="F39" s="21"/>
      <c r="G39" s="31"/>
      <c r="H39" s="31"/>
      <c r="I39" s="31"/>
    </row>
    <row r="40" spans="1:9" s="4" customFormat="1" x14ac:dyDescent="0.45">
      <c r="A40" s="17"/>
      <c r="B40" s="38"/>
      <c r="C40" s="92"/>
      <c r="D40" s="1"/>
      <c r="E40" s="21"/>
      <c r="F40" s="21"/>
      <c r="G40" s="31"/>
      <c r="H40" s="31"/>
      <c r="I40" s="31"/>
    </row>
    <row r="41" spans="1:9" s="4" customFormat="1" x14ac:dyDescent="0.45">
      <c r="A41" s="17"/>
      <c r="B41" s="38"/>
      <c r="C41" s="41"/>
      <c r="D41" s="39"/>
      <c r="E41" s="21"/>
      <c r="F41" s="21"/>
      <c r="G41" s="31"/>
      <c r="H41" s="31"/>
      <c r="I41" s="31"/>
    </row>
    <row r="42" spans="1:9" s="4" customFormat="1" x14ac:dyDescent="0.45">
      <c r="A42" s="17"/>
      <c r="B42" s="38"/>
      <c r="C42" s="93"/>
      <c r="D42" s="39"/>
      <c r="E42" s="21"/>
      <c r="F42" s="21"/>
      <c r="G42" s="31"/>
      <c r="H42" s="31"/>
      <c r="I42" s="31"/>
    </row>
    <row r="43" spans="1:9" x14ac:dyDescent="0.45">
      <c r="A43" s="21"/>
      <c r="B43" s="21"/>
      <c r="C43" s="97"/>
      <c r="D43" s="94"/>
      <c r="E43" s="21"/>
      <c r="F43" s="21"/>
    </row>
    <row r="44" spans="1:9" x14ac:dyDescent="0.45">
      <c r="A44" s="21"/>
      <c r="B44" s="89"/>
      <c r="C44" s="89"/>
      <c r="D44" s="89"/>
      <c r="E44" s="21"/>
      <c r="F44" s="21"/>
    </row>
    <row r="45" spans="1:9" s="4" customFormat="1" ht="19.5" customHeight="1" x14ac:dyDescent="0.45">
      <c r="A45" s="17">
        <f>A47+A58+A67+A74</f>
        <v>2</v>
      </c>
      <c r="B45" s="5" t="s">
        <v>23</v>
      </c>
      <c r="C45" s="31"/>
      <c r="D45" s="31"/>
      <c r="E45" s="31"/>
      <c r="F45" s="31"/>
      <c r="G45" s="31"/>
      <c r="H45" s="31"/>
      <c r="I45" s="31"/>
    </row>
    <row r="46" spans="1:9" s="4" customFormat="1" ht="165.75" customHeight="1" x14ac:dyDescent="0.45">
      <c r="A46" s="17"/>
      <c r="B46" s="121" t="s">
        <v>92</v>
      </c>
      <c r="C46" s="121"/>
      <c r="D46" s="121"/>
      <c r="E46" s="121"/>
      <c r="F46" s="121"/>
      <c r="G46" s="121"/>
      <c r="H46" s="27"/>
      <c r="I46" s="27"/>
    </row>
    <row r="47" spans="1:9" s="4" customFormat="1" x14ac:dyDescent="0.45">
      <c r="A47" s="17">
        <v>0.5</v>
      </c>
      <c r="B47" s="5" t="s">
        <v>72</v>
      </c>
      <c r="C47" s="5" t="s">
        <v>26</v>
      </c>
      <c r="D47" s="5" t="s">
        <v>68</v>
      </c>
      <c r="E47" s="27"/>
      <c r="F47" s="27"/>
      <c r="G47" s="27"/>
      <c r="H47" s="27"/>
      <c r="I47" s="27"/>
    </row>
    <row r="48" spans="1:9" s="4" customFormat="1" x14ac:dyDescent="0.45">
      <c r="A48" s="17"/>
      <c r="C48" s="74"/>
      <c r="E48" s="27"/>
      <c r="F48" s="27"/>
      <c r="G48" s="27"/>
      <c r="H48" s="27"/>
      <c r="I48" s="27"/>
    </row>
    <row r="49" spans="1:9" s="4" customFormat="1" x14ac:dyDescent="0.45">
      <c r="A49" s="17"/>
      <c r="B49" s="9"/>
      <c r="C49" s="43"/>
      <c r="D49" s="27"/>
      <c r="E49" s="27"/>
      <c r="F49" s="27"/>
      <c r="G49" s="27"/>
      <c r="H49" s="27"/>
      <c r="I49" s="27"/>
    </row>
    <row r="50" spans="1:9" s="4" customFormat="1" x14ac:dyDescent="0.45">
      <c r="A50" s="17"/>
      <c r="B50" s="9"/>
      <c r="C50" s="28"/>
      <c r="D50" s="27"/>
      <c r="E50" s="27"/>
      <c r="F50" s="27"/>
      <c r="G50" s="27"/>
      <c r="H50" s="27"/>
      <c r="I50" s="27"/>
    </row>
    <row r="51" spans="1:9" s="4" customFormat="1" x14ac:dyDescent="0.45">
      <c r="A51" s="17"/>
      <c r="C51" s="74"/>
      <c r="D51" s="27"/>
      <c r="E51" s="27"/>
      <c r="F51" s="27"/>
      <c r="G51" s="27"/>
      <c r="H51" s="27"/>
      <c r="I51" s="27"/>
    </row>
    <row r="52" spans="1:9" s="4" customFormat="1" x14ac:dyDescent="0.45">
      <c r="A52" s="17"/>
      <c r="B52" s="9"/>
      <c r="C52" s="74"/>
      <c r="D52" s="27"/>
      <c r="E52" s="27"/>
      <c r="F52" s="27"/>
      <c r="G52" s="27"/>
      <c r="H52" s="27"/>
      <c r="I52" s="27"/>
    </row>
    <row r="53" spans="1:9" s="4" customFormat="1" x14ac:dyDescent="0.45">
      <c r="A53" s="17"/>
      <c r="B53" s="9"/>
      <c r="C53" s="74"/>
      <c r="D53" s="27"/>
      <c r="E53" s="27"/>
      <c r="F53" s="27"/>
      <c r="G53" s="27"/>
      <c r="H53" s="27"/>
      <c r="I53" s="27"/>
    </row>
    <row r="54" spans="1:9" s="4" customFormat="1" x14ac:dyDescent="0.45">
      <c r="A54" s="17"/>
      <c r="B54" s="9"/>
      <c r="C54" s="74"/>
      <c r="D54" s="27"/>
      <c r="E54" s="27"/>
      <c r="F54" s="27"/>
      <c r="G54" s="27"/>
      <c r="H54" s="27"/>
      <c r="I54" s="27"/>
    </row>
    <row r="55" spans="1:9" s="4" customFormat="1" x14ac:dyDescent="0.45">
      <c r="A55" s="17"/>
      <c r="B55" s="9"/>
      <c r="C55" s="74"/>
      <c r="D55" s="27"/>
      <c r="E55" s="27"/>
      <c r="F55" s="27"/>
      <c r="G55" s="27"/>
      <c r="H55" s="27"/>
      <c r="I55" s="27"/>
    </row>
    <row r="56" spans="1:9" s="4" customFormat="1" x14ac:dyDescent="0.45">
      <c r="A56" s="17"/>
      <c r="B56" s="9"/>
      <c r="C56" s="28"/>
      <c r="D56" s="27"/>
      <c r="E56" s="27"/>
      <c r="F56" s="27"/>
      <c r="G56" s="27"/>
      <c r="H56" s="27"/>
      <c r="I56" s="27"/>
    </row>
    <row r="57" spans="1:9" s="4" customFormat="1" x14ac:dyDescent="0.45">
      <c r="A57" s="17"/>
      <c r="B57" s="9"/>
      <c r="C57" s="27"/>
      <c r="D57" s="27"/>
      <c r="E57" s="27"/>
      <c r="F57" s="27"/>
      <c r="G57" s="27"/>
      <c r="H57" s="27"/>
      <c r="I57" s="27"/>
    </row>
    <row r="58" spans="1:9" s="4" customFormat="1" x14ac:dyDescent="0.45">
      <c r="A58" s="17">
        <v>0.5</v>
      </c>
      <c r="B58" s="8" t="s">
        <v>84</v>
      </c>
      <c r="C58" s="27"/>
      <c r="D58" s="27"/>
      <c r="E58" s="27"/>
      <c r="F58" s="27"/>
      <c r="G58" s="27"/>
      <c r="H58" s="27"/>
      <c r="I58" s="27"/>
    </row>
    <row r="59" spans="1:9" s="4" customFormat="1" x14ac:dyDescent="0.45">
      <c r="A59" s="17"/>
      <c r="C59" s="5" t="s">
        <v>25</v>
      </c>
      <c r="D59" s="27"/>
      <c r="E59" s="27"/>
      <c r="F59" s="27"/>
      <c r="G59" s="27"/>
      <c r="H59" s="27"/>
      <c r="I59" s="27"/>
    </row>
    <row r="60" spans="1:9" s="4" customFormat="1" x14ac:dyDescent="0.45">
      <c r="A60" s="17"/>
      <c r="B60" s="45"/>
      <c r="C60" s="102"/>
      <c r="D60" s="27"/>
      <c r="E60" s="27"/>
      <c r="F60" s="27"/>
      <c r="G60" s="27"/>
      <c r="H60" s="27"/>
      <c r="I60" s="27"/>
    </row>
    <row r="61" spans="1:9" s="4" customFormat="1" x14ac:dyDescent="0.45">
      <c r="A61" s="17"/>
      <c r="B61" s="68"/>
      <c r="C61" s="101"/>
      <c r="D61" s="27"/>
      <c r="E61" s="27"/>
      <c r="F61" s="27"/>
      <c r="G61" s="27"/>
      <c r="H61" s="27"/>
      <c r="I61" s="27"/>
    </row>
    <row r="62" spans="1:9" s="4" customFormat="1" x14ac:dyDescent="0.45">
      <c r="A62" s="17"/>
      <c r="B62" s="44"/>
      <c r="C62" s="101"/>
      <c r="D62" s="27"/>
      <c r="E62" s="27"/>
      <c r="F62" s="27"/>
      <c r="G62" s="27"/>
      <c r="H62" s="27"/>
      <c r="I62" s="27"/>
    </row>
    <row r="63" spans="1:9" s="4" customFormat="1" x14ac:dyDescent="0.45">
      <c r="A63" s="17"/>
      <c r="B63" s="44"/>
      <c r="C63" s="101"/>
      <c r="D63" s="27"/>
      <c r="E63" s="27"/>
      <c r="F63" s="27"/>
      <c r="G63" s="27"/>
      <c r="H63" s="27"/>
      <c r="I63" s="27"/>
    </row>
    <row r="64" spans="1:9" s="4" customFormat="1" x14ac:dyDescent="0.45">
      <c r="A64" s="17"/>
      <c r="B64" s="44"/>
      <c r="C64" s="101"/>
      <c r="D64" s="27"/>
      <c r="E64" s="27"/>
      <c r="F64" s="27"/>
      <c r="G64" s="27"/>
      <c r="H64" s="27"/>
      <c r="I64" s="27"/>
    </row>
    <row r="65" spans="1:9" s="4" customFormat="1" x14ac:dyDescent="0.45">
      <c r="A65" s="17"/>
      <c r="B65" s="44"/>
      <c r="C65" s="101"/>
      <c r="D65" s="27"/>
      <c r="E65" s="27"/>
      <c r="F65" s="27"/>
      <c r="G65" s="27"/>
      <c r="H65" s="27"/>
      <c r="I65" s="27"/>
    </row>
    <row r="66" spans="1:9" s="4" customFormat="1" x14ac:dyDescent="0.45">
      <c r="A66" s="17"/>
      <c r="B66" s="8"/>
      <c r="C66" s="46"/>
      <c r="D66" s="27"/>
      <c r="E66" s="27"/>
      <c r="F66" s="27"/>
      <c r="G66" s="27"/>
      <c r="H66" s="27"/>
      <c r="I66" s="27"/>
    </row>
    <row r="67" spans="1:9" s="4" customFormat="1" x14ac:dyDescent="0.45">
      <c r="A67" s="17">
        <v>0.5</v>
      </c>
      <c r="B67" s="8" t="s">
        <v>85</v>
      </c>
      <c r="C67" s="5" t="s">
        <v>25</v>
      </c>
      <c r="D67" s="27"/>
      <c r="E67" s="27"/>
      <c r="F67" s="27"/>
      <c r="G67" s="27"/>
      <c r="H67" s="27"/>
      <c r="I67" s="27"/>
    </row>
    <row r="68" spans="1:9" s="4" customFormat="1" x14ac:dyDescent="0.45">
      <c r="A68" s="17"/>
      <c r="B68" s="44"/>
      <c r="C68" s="75"/>
      <c r="D68" s="27"/>
      <c r="E68" s="27"/>
      <c r="F68" s="27"/>
      <c r="G68" s="27"/>
      <c r="H68" s="27"/>
      <c r="I68" s="27"/>
    </row>
    <row r="69" spans="1:9" s="4" customFormat="1" x14ac:dyDescent="0.45">
      <c r="A69" s="17"/>
      <c r="B69" s="44"/>
      <c r="C69" s="103"/>
      <c r="D69" s="27"/>
      <c r="E69" s="27"/>
      <c r="F69" s="27"/>
      <c r="G69" s="27"/>
      <c r="H69" s="27"/>
      <c r="I69" s="27"/>
    </row>
    <row r="70" spans="1:9" x14ac:dyDescent="0.45">
      <c r="B70" s="44"/>
      <c r="C70" s="103"/>
    </row>
    <row r="71" spans="1:9" s="4" customFormat="1" x14ac:dyDescent="0.45">
      <c r="A71" s="17"/>
      <c r="B71" s="76"/>
      <c r="C71" s="76"/>
      <c r="D71" s="2"/>
      <c r="E71" s="2"/>
      <c r="F71" s="27"/>
      <c r="G71" s="27"/>
      <c r="H71" s="27"/>
      <c r="I71" s="27"/>
    </row>
    <row r="72" spans="1:9" s="4" customFormat="1" x14ac:dyDescent="0.45">
      <c r="A72" s="17"/>
      <c r="B72" s="68"/>
      <c r="C72" s="104"/>
      <c r="D72" s="2"/>
      <c r="E72" s="2"/>
      <c r="F72" s="31"/>
      <c r="G72" s="31"/>
      <c r="H72" s="31"/>
      <c r="I72" s="31"/>
    </row>
    <row r="73" spans="1:9" s="4" customFormat="1" x14ac:dyDescent="0.45">
      <c r="A73" s="17"/>
      <c r="C73" s="78"/>
      <c r="D73" s="2"/>
      <c r="E73" s="2"/>
      <c r="F73" s="31"/>
      <c r="G73" s="31"/>
      <c r="H73" s="31"/>
      <c r="I73" s="31"/>
    </row>
    <row r="74" spans="1:9" s="4" customFormat="1" x14ac:dyDescent="0.45">
      <c r="A74" s="17">
        <v>0.5</v>
      </c>
      <c r="B74" s="8" t="s">
        <v>73</v>
      </c>
      <c r="C74" s="27"/>
      <c r="D74" s="2"/>
      <c r="E74" s="2"/>
      <c r="F74" s="27"/>
      <c r="G74" s="27"/>
      <c r="H74" s="27"/>
      <c r="I74" s="27"/>
    </row>
    <row r="75" spans="1:9" s="4" customFormat="1" x14ac:dyDescent="0.45">
      <c r="A75" s="17"/>
      <c r="B75" s="68" t="s">
        <v>86</v>
      </c>
      <c r="C75" s="105" t="s">
        <v>87</v>
      </c>
      <c r="D75" s="106" t="s">
        <v>88</v>
      </c>
      <c r="E75" s="106" t="s">
        <v>89</v>
      </c>
      <c r="F75" s="31"/>
      <c r="G75" s="31"/>
      <c r="H75" s="31"/>
      <c r="I75" s="31"/>
    </row>
    <row r="76" spans="1:9" s="4" customFormat="1" x14ac:dyDescent="0.45">
      <c r="A76" s="17"/>
      <c r="B76" s="68" t="s">
        <v>90</v>
      </c>
      <c r="C76" s="107">
        <v>0.3</v>
      </c>
      <c r="D76" s="108">
        <v>0.2</v>
      </c>
      <c r="E76" s="108">
        <v>0.1</v>
      </c>
      <c r="F76" s="31"/>
      <c r="G76" s="31"/>
      <c r="H76" s="31"/>
      <c r="I76" s="31"/>
    </row>
    <row r="77" spans="1:9" s="4" customFormat="1" x14ac:dyDescent="0.45">
      <c r="A77" s="17"/>
      <c r="B77" s="68" t="s">
        <v>91</v>
      </c>
      <c r="C77" s="105">
        <v>700</v>
      </c>
      <c r="D77" s="79">
        <v>600</v>
      </c>
      <c r="E77" s="79">
        <v>500</v>
      </c>
      <c r="F77" s="47"/>
      <c r="G77" s="47"/>
      <c r="H77" s="31"/>
      <c r="I77" s="31"/>
    </row>
    <row r="78" spans="1:9" s="4" customFormat="1" x14ac:dyDescent="0.45">
      <c r="A78" s="17"/>
      <c r="B78" s="68" t="s">
        <v>83</v>
      </c>
      <c r="C78" s="105">
        <v>500</v>
      </c>
      <c r="D78" s="79">
        <v>400</v>
      </c>
      <c r="E78" s="79">
        <v>300</v>
      </c>
      <c r="F78" s="48"/>
      <c r="G78" s="48"/>
      <c r="H78" s="31"/>
      <c r="I78" s="31"/>
    </row>
    <row r="79" spans="1:9" x14ac:dyDescent="0.45">
      <c r="C79" s="105"/>
      <c r="D79" s="29"/>
      <c r="E79" s="29"/>
    </row>
  </sheetData>
  <mergeCells count="11">
    <mergeCell ref="A1:B1"/>
    <mergeCell ref="A2:B2"/>
    <mergeCell ref="D2:F2"/>
    <mergeCell ref="D3:F3"/>
    <mergeCell ref="A3:C3"/>
    <mergeCell ref="B15:G15"/>
    <mergeCell ref="B46:G46"/>
    <mergeCell ref="A10:A13"/>
    <mergeCell ref="B10:G10"/>
    <mergeCell ref="A4:B4"/>
    <mergeCell ref="E4:F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6CDD-0CA5-450B-9D13-016EDAB92840}">
  <dimension ref="A1:G9"/>
  <sheetViews>
    <sheetView workbookViewId="0">
      <selection activeCell="D15" sqref="D15"/>
    </sheetView>
  </sheetViews>
  <sheetFormatPr defaultRowHeight="16.5" x14ac:dyDescent="0.45"/>
  <cols>
    <col min="1" max="1" width="10" style="110" customWidth="1"/>
    <col min="2" max="2" width="39.1328125" style="110" customWidth="1"/>
    <col min="3" max="7" width="24.265625" style="110" customWidth="1"/>
    <col min="8" max="16384" width="9.06640625" style="110"/>
  </cols>
  <sheetData>
    <row r="1" spans="1:7" x14ac:dyDescent="0.45">
      <c r="A1" s="112">
        <v>1.5</v>
      </c>
      <c r="B1" s="113" t="s">
        <v>128</v>
      </c>
    </row>
    <row r="2" spans="1:7" ht="54" customHeight="1" x14ac:dyDescent="0.45">
      <c r="B2" s="127" t="s">
        <v>93</v>
      </c>
      <c r="C2" s="127"/>
      <c r="D2" s="127"/>
      <c r="E2" s="127"/>
      <c r="F2" s="127"/>
      <c r="G2" s="127"/>
    </row>
    <row r="3" spans="1:7" x14ac:dyDescent="0.45">
      <c r="A3" s="112">
        <v>0.5</v>
      </c>
      <c r="B3" s="110" t="s">
        <v>94</v>
      </c>
      <c r="C3" s="111"/>
      <c r="D3" s="111"/>
      <c r="E3" s="111"/>
      <c r="F3" s="111"/>
      <c r="G3" s="111"/>
    </row>
    <row r="4" spans="1:7" x14ac:dyDescent="0.45">
      <c r="A4" s="112">
        <v>0.5</v>
      </c>
      <c r="B4" s="110" t="s">
        <v>95</v>
      </c>
      <c r="C4" s="111"/>
      <c r="D4" s="111"/>
      <c r="E4" s="111"/>
      <c r="F4" s="111"/>
      <c r="G4" s="111"/>
    </row>
    <row r="5" spans="1:7" x14ac:dyDescent="0.45">
      <c r="A5" s="112">
        <v>0.5</v>
      </c>
      <c r="B5" s="110" t="s">
        <v>96</v>
      </c>
      <c r="C5" s="111"/>
      <c r="D5" s="111"/>
      <c r="E5" s="111"/>
      <c r="F5" s="111"/>
      <c r="G5" s="111"/>
    </row>
    <row r="9" spans="1:7" x14ac:dyDescent="0.45">
      <c r="A9" s="114"/>
    </row>
  </sheetData>
  <mergeCells count="1">
    <mergeCell ref="B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zoomScale="97" workbookViewId="0">
      <selection activeCell="F15" sqref="F15"/>
    </sheetView>
  </sheetViews>
  <sheetFormatPr defaultColWidth="9" defaultRowHeight="15.4" x14ac:dyDescent="0.45"/>
  <cols>
    <col min="1" max="1" width="9" style="2"/>
    <col min="2" max="2" width="55.59765625" style="2" bestFit="1" customWidth="1"/>
    <col min="3" max="8" width="15.53125" style="2" customWidth="1"/>
    <col min="9" max="16384" width="9" style="2"/>
  </cols>
  <sheetData>
    <row r="1" spans="1:8" s="4" customFormat="1" x14ac:dyDescent="0.45">
      <c r="A1" s="17">
        <f>A41+A49+A58+A66+A76+A87+A98+A99</f>
        <v>4.5000000000000009</v>
      </c>
      <c r="B1" s="5" t="s">
        <v>125</v>
      </c>
      <c r="C1" s="6"/>
      <c r="D1" s="49"/>
      <c r="E1" s="49"/>
      <c r="F1" s="49"/>
      <c r="G1" s="49"/>
      <c r="H1" s="49"/>
    </row>
    <row r="2" spans="1:8" x14ac:dyDescent="0.45">
      <c r="B2" s="23" t="s">
        <v>30</v>
      </c>
    </row>
    <row r="3" spans="1:8" x14ac:dyDescent="0.45">
      <c r="B3" s="2" t="s">
        <v>31</v>
      </c>
      <c r="C3" s="2">
        <v>5</v>
      </c>
      <c r="D3" s="2" t="s">
        <v>14</v>
      </c>
    </row>
    <row r="4" spans="1:8" x14ac:dyDescent="0.45">
      <c r="B4" s="50" t="s">
        <v>97</v>
      </c>
    </row>
    <row r="5" spans="1:8" x14ac:dyDescent="0.45">
      <c r="B5" s="50" t="s">
        <v>129</v>
      </c>
      <c r="C5" s="2">
        <v>800</v>
      </c>
      <c r="D5" s="2" t="s">
        <v>21</v>
      </c>
    </row>
    <row r="6" spans="1:8" x14ac:dyDescent="0.45">
      <c r="B6" s="2" t="s">
        <v>98</v>
      </c>
      <c r="C6" s="2">
        <v>600</v>
      </c>
      <c r="D6" s="2" t="s">
        <v>21</v>
      </c>
    </row>
    <row r="7" spans="1:8" x14ac:dyDescent="0.45">
      <c r="B7" s="2" t="s">
        <v>99</v>
      </c>
    </row>
    <row r="8" spans="1:8" x14ac:dyDescent="0.45">
      <c r="B8" s="2" t="s">
        <v>32</v>
      </c>
      <c r="C8" s="2">
        <v>6</v>
      </c>
      <c r="D8" s="2" t="s">
        <v>14</v>
      </c>
    </row>
    <row r="9" spans="1:8" x14ac:dyDescent="0.45">
      <c r="B9" s="95" t="s">
        <v>115</v>
      </c>
      <c r="C9" s="51"/>
    </row>
    <row r="10" spans="1:8" x14ac:dyDescent="0.45">
      <c r="B10" s="50" t="s">
        <v>48</v>
      </c>
    </row>
    <row r="11" spans="1:8" x14ac:dyDescent="0.45">
      <c r="B11" s="2" t="s">
        <v>33</v>
      </c>
      <c r="C11" s="51">
        <v>0.4</v>
      </c>
    </row>
    <row r="12" spans="1:8" x14ac:dyDescent="0.45">
      <c r="B12" s="2" t="s">
        <v>34</v>
      </c>
      <c r="C12" s="2">
        <v>3</v>
      </c>
      <c r="D12" s="2" t="s">
        <v>14</v>
      </c>
    </row>
    <row r="13" spans="1:8" x14ac:dyDescent="0.45">
      <c r="B13" s="2" t="s">
        <v>74</v>
      </c>
    </row>
    <row r="14" spans="1:8" x14ac:dyDescent="0.45">
      <c r="B14" s="2" t="s">
        <v>117</v>
      </c>
      <c r="C14" s="51">
        <v>0.14000000000000001</v>
      </c>
      <c r="D14" s="2" t="s">
        <v>14</v>
      </c>
    </row>
    <row r="15" spans="1:8" x14ac:dyDescent="0.45">
      <c r="B15" s="23" t="s">
        <v>35</v>
      </c>
    </row>
    <row r="16" spans="1:8" x14ac:dyDescent="0.45">
      <c r="B16" s="50" t="s">
        <v>100</v>
      </c>
    </row>
    <row r="17" spans="2:4" x14ac:dyDescent="0.45">
      <c r="B17" s="2" t="s">
        <v>101</v>
      </c>
      <c r="C17" s="2">
        <v>25</v>
      </c>
      <c r="D17" s="2" t="s">
        <v>103</v>
      </c>
    </row>
    <row r="18" spans="2:4" x14ac:dyDescent="0.45">
      <c r="B18" s="2" t="s">
        <v>118</v>
      </c>
      <c r="C18" s="109">
        <v>0.01</v>
      </c>
      <c r="D18" s="2" t="s">
        <v>105</v>
      </c>
    </row>
    <row r="19" spans="2:4" x14ac:dyDescent="0.45">
      <c r="B19" s="2" t="s">
        <v>110</v>
      </c>
      <c r="C19" s="2">
        <v>5</v>
      </c>
      <c r="D19" s="2" t="s">
        <v>109</v>
      </c>
    </row>
    <row r="20" spans="2:4" x14ac:dyDescent="0.45">
      <c r="B20" s="2" t="s">
        <v>102</v>
      </c>
      <c r="C20" s="2">
        <v>50</v>
      </c>
      <c r="D20" s="2" t="s">
        <v>103</v>
      </c>
    </row>
    <row r="21" spans="2:4" x14ac:dyDescent="0.45">
      <c r="B21" s="2" t="s">
        <v>119</v>
      </c>
      <c r="C21" s="109">
        <v>0.02</v>
      </c>
      <c r="D21" s="2" t="s">
        <v>105</v>
      </c>
    </row>
    <row r="22" spans="2:4" x14ac:dyDescent="0.45">
      <c r="B22" s="2" t="s">
        <v>111</v>
      </c>
      <c r="C22" s="2">
        <v>3</v>
      </c>
      <c r="D22" s="2" t="s">
        <v>21</v>
      </c>
    </row>
    <row r="23" spans="2:4" x14ac:dyDescent="0.45">
      <c r="B23" s="2" t="s">
        <v>104</v>
      </c>
      <c r="C23" s="109">
        <v>0.05</v>
      </c>
      <c r="D23" s="2" t="s">
        <v>105</v>
      </c>
    </row>
    <row r="24" spans="2:4" x14ac:dyDescent="0.45">
      <c r="B24" s="50" t="s">
        <v>36</v>
      </c>
    </row>
    <row r="25" spans="2:4" x14ac:dyDescent="0.45">
      <c r="B25" s="2" t="s">
        <v>106</v>
      </c>
      <c r="C25" s="2">
        <v>3</v>
      </c>
      <c r="D25" s="2" t="s">
        <v>21</v>
      </c>
    </row>
    <row r="26" spans="2:4" x14ac:dyDescent="0.45">
      <c r="B26" s="2" t="s">
        <v>107</v>
      </c>
      <c r="C26" s="2">
        <v>2</v>
      </c>
      <c r="D26" s="2" t="s">
        <v>21</v>
      </c>
    </row>
    <row r="27" spans="2:4" x14ac:dyDescent="0.45">
      <c r="B27" s="2" t="s">
        <v>38</v>
      </c>
      <c r="C27" s="51">
        <v>0.23</v>
      </c>
      <c r="D27" s="2" t="s">
        <v>37</v>
      </c>
    </row>
    <row r="28" spans="2:4" x14ac:dyDescent="0.45">
      <c r="B28" s="2" t="s">
        <v>108</v>
      </c>
      <c r="C28" s="51">
        <v>0.05</v>
      </c>
      <c r="D28" s="2" t="s">
        <v>37</v>
      </c>
    </row>
    <row r="29" spans="2:4" x14ac:dyDescent="0.45">
      <c r="B29" s="2" t="s">
        <v>112</v>
      </c>
      <c r="C29" s="51">
        <v>0.06</v>
      </c>
      <c r="D29" s="2" t="s">
        <v>105</v>
      </c>
    </row>
    <row r="30" spans="2:4" x14ac:dyDescent="0.45">
      <c r="B30" s="2" t="s">
        <v>39</v>
      </c>
      <c r="C30" s="51">
        <v>0.2</v>
      </c>
    </row>
    <row r="31" spans="2:4" x14ac:dyDescent="0.45">
      <c r="B31" s="2" t="s">
        <v>90</v>
      </c>
      <c r="C31" s="109">
        <v>0.18</v>
      </c>
    </row>
    <row r="32" spans="2:4" x14ac:dyDescent="0.45">
      <c r="B32" s="23" t="s">
        <v>40</v>
      </c>
    </row>
    <row r="33" spans="1:8" x14ac:dyDescent="0.45">
      <c r="B33" s="2" t="s">
        <v>41</v>
      </c>
    </row>
    <row r="34" spans="1:8" x14ac:dyDescent="0.45">
      <c r="B34" s="2" t="s">
        <v>42</v>
      </c>
    </row>
    <row r="35" spans="1:8" x14ac:dyDescent="0.45">
      <c r="B35" s="2" t="s">
        <v>43</v>
      </c>
    </row>
    <row r="36" spans="1:8" x14ac:dyDescent="0.45">
      <c r="B36" s="2" t="s">
        <v>44</v>
      </c>
    </row>
    <row r="37" spans="1:8" x14ac:dyDescent="0.45">
      <c r="B37" s="2" t="s">
        <v>45</v>
      </c>
    </row>
    <row r="38" spans="1:8" x14ac:dyDescent="0.45">
      <c r="B38" s="2" t="s">
        <v>46</v>
      </c>
      <c r="C38" s="2" t="s">
        <v>49</v>
      </c>
      <c r="D38" s="2" t="s">
        <v>47</v>
      </c>
    </row>
    <row r="39" spans="1:8" x14ac:dyDescent="0.45">
      <c r="B39" s="2" t="s">
        <v>116</v>
      </c>
    </row>
    <row r="41" spans="1:8" x14ac:dyDescent="0.45">
      <c r="A41" s="2">
        <f>SUM(A44:A47)</f>
        <v>0.4</v>
      </c>
      <c r="B41" s="52" t="s">
        <v>50</v>
      </c>
      <c r="C41" s="31"/>
      <c r="D41" s="53"/>
      <c r="E41" s="53"/>
      <c r="F41" s="31"/>
      <c r="G41" s="1" t="s">
        <v>51</v>
      </c>
      <c r="H41" s="31"/>
    </row>
    <row r="42" spans="1:8" x14ac:dyDescent="0.45">
      <c r="B42" s="52" t="s">
        <v>77</v>
      </c>
      <c r="C42" s="31"/>
      <c r="D42" s="53"/>
      <c r="E42" s="53"/>
      <c r="F42" s="31"/>
      <c r="G42" s="1"/>
      <c r="H42" s="31"/>
    </row>
    <row r="43" spans="1:8" x14ac:dyDescent="0.45">
      <c r="B43" s="54" t="s">
        <v>13</v>
      </c>
      <c r="C43" s="55">
        <v>0</v>
      </c>
      <c r="D43" s="55">
        <v>1</v>
      </c>
      <c r="E43" s="55">
        <v>2</v>
      </c>
      <c r="F43" s="55">
        <v>3</v>
      </c>
      <c r="G43" s="55">
        <v>4</v>
      </c>
      <c r="H43" s="55">
        <v>5</v>
      </c>
    </row>
    <row r="44" spans="1:8" x14ac:dyDescent="0.45">
      <c r="A44" s="2">
        <v>0.1</v>
      </c>
      <c r="B44" s="54" t="s">
        <v>52</v>
      </c>
      <c r="C44" s="56"/>
      <c r="D44" s="57"/>
      <c r="E44" s="57"/>
      <c r="F44" s="57"/>
      <c r="G44" s="57"/>
      <c r="H44" s="57"/>
    </row>
    <row r="45" spans="1:8" x14ac:dyDescent="0.45">
      <c r="A45" s="2">
        <v>0.1</v>
      </c>
      <c r="B45" s="54" t="s">
        <v>53</v>
      </c>
      <c r="C45" s="56"/>
      <c r="D45" s="57"/>
      <c r="E45" s="57"/>
      <c r="F45" s="57"/>
      <c r="G45" s="57"/>
      <c r="H45" s="57"/>
    </row>
    <row r="46" spans="1:8" x14ac:dyDescent="0.45">
      <c r="A46" s="2">
        <v>0.1</v>
      </c>
      <c r="B46" s="54" t="s">
        <v>54</v>
      </c>
      <c r="C46" s="56"/>
      <c r="D46" s="57"/>
      <c r="E46" s="57"/>
      <c r="F46" s="57"/>
      <c r="G46" s="57"/>
      <c r="H46" s="57"/>
    </row>
    <row r="47" spans="1:8" x14ac:dyDescent="0.45">
      <c r="A47" s="2">
        <v>0.1</v>
      </c>
      <c r="B47" s="54" t="s">
        <v>55</v>
      </c>
      <c r="C47" s="57"/>
      <c r="D47" s="57"/>
      <c r="E47" s="57"/>
      <c r="F47" s="57"/>
      <c r="G47" s="57"/>
      <c r="H47" s="57"/>
    </row>
    <row r="48" spans="1:8" x14ac:dyDescent="0.45">
      <c r="B48" s="4"/>
      <c r="C48" s="31"/>
      <c r="D48" s="31"/>
      <c r="E48" s="31"/>
      <c r="F48" s="31"/>
      <c r="G48" s="31"/>
      <c r="H48" s="31"/>
    </row>
    <row r="49" spans="1:8" x14ac:dyDescent="0.45">
      <c r="A49" s="2">
        <f>SUM(A51:A56)</f>
        <v>0.6</v>
      </c>
      <c r="B49" s="52" t="s">
        <v>42</v>
      </c>
      <c r="C49" s="31"/>
      <c r="D49" s="31"/>
      <c r="E49" s="31"/>
      <c r="F49" s="1" t="s">
        <v>51</v>
      </c>
      <c r="G49" s="31"/>
      <c r="H49" s="31"/>
    </row>
    <row r="50" spans="1:8" x14ac:dyDescent="0.45">
      <c r="B50" s="54" t="s">
        <v>13</v>
      </c>
      <c r="C50" s="55">
        <v>0</v>
      </c>
      <c r="D50" s="55">
        <v>1</v>
      </c>
      <c r="E50" s="55">
        <v>2</v>
      </c>
      <c r="F50" s="55">
        <v>3</v>
      </c>
      <c r="G50" s="31"/>
      <c r="H50" s="31"/>
    </row>
    <row r="51" spans="1:8" x14ac:dyDescent="0.45">
      <c r="A51" s="2">
        <v>0.1</v>
      </c>
      <c r="B51" s="54" t="s">
        <v>56</v>
      </c>
      <c r="C51" s="56"/>
      <c r="D51" s="57"/>
      <c r="E51" s="57"/>
      <c r="F51" s="57"/>
      <c r="G51" s="31"/>
      <c r="H51" s="31"/>
    </row>
    <row r="52" spans="1:8" x14ac:dyDescent="0.45">
      <c r="A52" s="2">
        <v>0.1</v>
      </c>
      <c r="B52" s="54" t="s">
        <v>57</v>
      </c>
      <c r="C52" s="58"/>
      <c r="D52" s="57"/>
      <c r="E52" s="57"/>
      <c r="F52" s="57"/>
      <c r="G52" s="31"/>
      <c r="H52" s="31"/>
    </row>
    <row r="53" spans="1:8" x14ac:dyDescent="0.45">
      <c r="A53" s="2">
        <v>0.1</v>
      </c>
      <c r="B53" s="54" t="s">
        <v>58</v>
      </c>
      <c r="C53" s="56"/>
      <c r="D53" s="57"/>
      <c r="E53" s="57"/>
      <c r="F53" s="57"/>
      <c r="G53" s="31"/>
      <c r="H53" s="31"/>
    </row>
    <row r="54" spans="1:8" x14ac:dyDescent="0.45">
      <c r="A54" s="2">
        <v>0.1</v>
      </c>
      <c r="B54" s="59" t="s">
        <v>59</v>
      </c>
      <c r="C54" s="56"/>
      <c r="D54" s="81"/>
      <c r="E54" s="81"/>
      <c r="F54" s="81"/>
      <c r="G54" s="31"/>
      <c r="H54" s="31"/>
    </row>
    <row r="55" spans="1:8" x14ac:dyDescent="0.45">
      <c r="A55" s="2">
        <v>0.1</v>
      </c>
      <c r="B55" s="54" t="s">
        <v>60</v>
      </c>
      <c r="C55" s="56"/>
      <c r="D55" s="57"/>
      <c r="E55" s="57"/>
      <c r="F55" s="57"/>
      <c r="G55" s="31"/>
      <c r="H55" s="31"/>
    </row>
    <row r="56" spans="1:8" x14ac:dyDescent="0.45">
      <c r="A56" s="2">
        <v>0.1</v>
      </c>
      <c r="B56" s="54" t="s">
        <v>61</v>
      </c>
      <c r="C56" s="58"/>
      <c r="D56" s="58"/>
      <c r="E56" s="58"/>
      <c r="F56" s="58"/>
      <c r="G56" s="31"/>
      <c r="H56" s="31"/>
    </row>
    <row r="57" spans="1:8" x14ac:dyDescent="0.45">
      <c r="B57" s="4"/>
      <c r="C57" s="31"/>
      <c r="D57" s="31"/>
      <c r="E57" s="31"/>
      <c r="F57" s="31"/>
      <c r="G57" s="31"/>
      <c r="H57" s="31"/>
    </row>
    <row r="58" spans="1:8" x14ac:dyDescent="0.45">
      <c r="A58" s="2">
        <f>SUM(A60:A64)</f>
        <v>1</v>
      </c>
      <c r="B58" s="52" t="s">
        <v>43</v>
      </c>
      <c r="C58" s="31"/>
      <c r="D58" s="31"/>
      <c r="E58" s="31"/>
      <c r="F58" s="31"/>
      <c r="G58" s="31"/>
      <c r="H58" s="1"/>
    </row>
    <row r="59" spans="1:8" x14ac:dyDescent="0.45">
      <c r="B59" s="54" t="s">
        <v>13</v>
      </c>
      <c r="C59" s="55">
        <v>0</v>
      </c>
      <c r="D59" s="55">
        <v>1</v>
      </c>
      <c r="E59" s="55">
        <v>2</v>
      </c>
      <c r="F59" s="55">
        <v>3</v>
      </c>
      <c r="G59" s="55">
        <v>4</v>
      </c>
      <c r="H59" s="55">
        <v>5</v>
      </c>
    </row>
    <row r="60" spans="1:8" x14ac:dyDescent="0.45">
      <c r="A60" s="2">
        <v>0.2</v>
      </c>
      <c r="B60" s="76" t="s">
        <v>101</v>
      </c>
      <c r="C60" s="115"/>
      <c r="D60" s="119"/>
      <c r="E60" s="119"/>
      <c r="F60" s="119"/>
      <c r="G60" s="119"/>
      <c r="H60" s="119"/>
    </row>
    <row r="61" spans="1:8" x14ac:dyDescent="0.45">
      <c r="A61" s="2">
        <v>0.2</v>
      </c>
      <c r="B61" s="76" t="s">
        <v>110</v>
      </c>
      <c r="C61" s="115"/>
      <c r="D61" s="119"/>
      <c r="E61" s="119"/>
      <c r="F61" s="119"/>
      <c r="G61" s="119"/>
      <c r="H61" s="119"/>
    </row>
    <row r="62" spans="1:8" x14ac:dyDescent="0.45">
      <c r="A62" s="2">
        <v>0.2</v>
      </c>
      <c r="B62" s="76" t="s">
        <v>102</v>
      </c>
      <c r="C62" s="115"/>
      <c r="D62" s="119"/>
      <c r="E62" s="119"/>
      <c r="F62" s="119"/>
      <c r="G62" s="119"/>
      <c r="H62" s="119"/>
    </row>
    <row r="63" spans="1:8" x14ac:dyDescent="0.45">
      <c r="A63" s="2">
        <v>0.2</v>
      </c>
      <c r="B63" s="76" t="s">
        <v>111</v>
      </c>
      <c r="C63" s="115"/>
      <c r="D63" s="119"/>
      <c r="E63" s="119"/>
      <c r="F63" s="119"/>
      <c r="G63" s="119"/>
      <c r="H63" s="119"/>
    </row>
    <row r="64" spans="1:8" x14ac:dyDescent="0.45">
      <c r="A64" s="2">
        <v>0.2</v>
      </c>
      <c r="B64" s="116" t="s">
        <v>126</v>
      </c>
      <c r="C64" s="61"/>
      <c r="D64" s="120"/>
      <c r="E64" s="120"/>
      <c r="F64" s="120"/>
      <c r="G64" s="120"/>
      <c r="H64" s="120"/>
    </row>
    <row r="65" spans="1:8" x14ac:dyDescent="0.45">
      <c r="B65" s="52"/>
      <c r="C65" s="31"/>
      <c r="D65" s="31"/>
      <c r="E65" s="31"/>
      <c r="F65" s="31"/>
      <c r="G65" s="31"/>
      <c r="H65" s="31"/>
    </row>
    <row r="66" spans="1:8" x14ac:dyDescent="0.45">
      <c r="A66" s="2">
        <f>SUM(A68:A74)</f>
        <v>0.7</v>
      </c>
      <c r="B66" s="52" t="s">
        <v>44</v>
      </c>
      <c r="C66" s="31"/>
      <c r="D66" s="31"/>
      <c r="E66" s="31"/>
      <c r="F66" s="31"/>
      <c r="G66" s="31"/>
      <c r="H66" s="1"/>
    </row>
    <row r="67" spans="1:8" x14ac:dyDescent="0.45">
      <c r="B67" s="54" t="s">
        <v>13</v>
      </c>
      <c r="C67" s="55">
        <v>0</v>
      </c>
      <c r="D67" s="55">
        <v>1</v>
      </c>
      <c r="E67" s="55">
        <v>2</v>
      </c>
      <c r="F67" s="55">
        <v>3</v>
      </c>
      <c r="G67" s="55">
        <v>4</v>
      </c>
      <c r="H67" s="55">
        <v>5</v>
      </c>
    </row>
    <row r="68" spans="1:8" x14ac:dyDescent="0.45">
      <c r="A68" s="2">
        <v>0.1</v>
      </c>
      <c r="B68" s="65" t="s">
        <v>106</v>
      </c>
      <c r="C68" s="61"/>
      <c r="D68" s="66"/>
      <c r="E68" s="128"/>
      <c r="F68" s="128"/>
      <c r="G68" s="128"/>
      <c r="H68" s="128"/>
    </row>
    <row r="69" spans="1:8" x14ac:dyDescent="0.45">
      <c r="A69" s="2">
        <v>0.1</v>
      </c>
      <c r="B69" s="65" t="s">
        <v>120</v>
      </c>
      <c r="C69" s="61"/>
      <c r="D69" s="66"/>
      <c r="E69" s="66"/>
      <c r="F69" s="66"/>
      <c r="G69" s="66"/>
      <c r="H69" s="66"/>
    </row>
    <row r="70" spans="1:8" x14ac:dyDescent="0.45">
      <c r="A70" s="2">
        <v>0.1</v>
      </c>
      <c r="B70" s="65" t="s">
        <v>107</v>
      </c>
      <c r="C70" s="72"/>
      <c r="D70" s="128"/>
      <c r="E70" s="128"/>
      <c r="F70" s="128"/>
      <c r="G70" s="128"/>
      <c r="H70" s="128"/>
    </row>
    <row r="71" spans="1:8" x14ac:dyDescent="0.45">
      <c r="A71" s="2">
        <v>0.1</v>
      </c>
      <c r="B71" s="65" t="s">
        <v>121</v>
      </c>
      <c r="C71" s="72"/>
      <c r="D71" s="63"/>
      <c r="E71" s="63"/>
      <c r="F71" s="63"/>
      <c r="G71" s="63"/>
      <c r="H71" s="63"/>
    </row>
    <row r="72" spans="1:8" x14ac:dyDescent="0.45">
      <c r="A72" s="2">
        <v>0.1</v>
      </c>
      <c r="B72" s="62" t="str">
        <f>B27</f>
        <v>Chi phí quản lý, marketing</v>
      </c>
      <c r="C72" s="72"/>
      <c r="D72" s="63"/>
      <c r="E72" s="63"/>
      <c r="F72" s="63"/>
      <c r="G72" s="63"/>
      <c r="H72" s="63"/>
    </row>
    <row r="73" spans="1:8" x14ac:dyDescent="0.45">
      <c r="A73" s="2">
        <v>0.1</v>
      </c>
      <c r="B73" s="67" t="s">
        <v>108</v>
      </c>
      <c r="C73" s="72"/>
      <c r="D73" s="63"/>
      <c r="E73" s="63"/>
      <c r="F73" s="63"/>
      <c r="G73" s="63"/>
      <c r="H73" s="63"/>
    </row>
    <row r="74" spans="1:8" x14ac:dyDescent="0.45">
      <c r="A74" s="2">
        <v>0.1</v>
      </c>
      <c r="B74" s="60" t="s">
        <v>127</v>
      </c>
      <c r="C74" s="61"/>
      <c r="D74" s="64"/>
      <c r="E74" s="64"/>
      <c r="F74" s="64"/>
      <c r="G74" s="64"/>
      <c r="H74" s="64"/>
    </row>
    <row r="75" spans="1:8" x14ac:dyDescent="0.45">
      <c r="B75" s="117"/>
      <c r="C75" s="47"/>
      <c r="D75" s="48"/>
      <c r="E75" s="48"/>
      <c r="F75" s="48"/>
      <c r="G75" s="48"/>
      <c r="H75" s="48"/>
    </row>
    <row r="76" spans="1:8" x14ac:dyDescent="0.45">
      <c r="A76" s="2">
        <f>SUM(A78:A85)</f>
        <v>0.79999999999999993</v>
      </c>
      <c r="B76" s="52" t="s">
        <v>45</v>
      </c>
      <c r="C76" s="31"/>
      <c r="D76" s="31"/>
      <c r="E76" s="31"/>
      <c r="F76" s="31"/>
      <c r="G76" s="31"/>
      <c r="H76" s="1" t="s">
        <v>51</v>
      </c>
    </row>
    <row r="77" spans="1:8" x14ac:dyDescent="0.45">
      <c r="B77" s="54" t="s">
        <v>13</v>
      </c>
      <c r="C77" s="55">
        <v>0</v>
      </c>
      <c r="D77" s="55">
        <v>1</v>
      </c>
      <c r="E77" s="55">
        <v>2</v>
      </c>
      <c r="F77" s="55">
        <v>3</v>
      </c>
      <c r="G77" s="55">
        <v>4</v>
      </c>
      <c r="H77" s="55">
        <v>5</v>
      </c>
    </row>
    <row r="78" spans="1:8" x14ac:dyDescent="0.45">
      <c r="A78" s="2">
        <v>0.1</v>
      </c>
      <c r="B78" s="54" t="s">
        <v>27</v>
      </c>
      <c r="C78" s="63"/>
      <c r="D78" s="82"/>
      <c r="E78" s="82"/>
      <c r="F78" s="82"/>
      <c r="G78" s="82"/>
      <c r="H78" s="82"/>
    </row>
    <row r="79" spans="1:8" x14ac:dyDescent="0.45">
      <c r="A79" s="2">
        <v>0.1</v>
      </c>
      <c r="B79" s="54" t="s">
        <v>113</v>
      </c>
      <c r="C79" s="63"/>
      <c r="D79" s="82"/>
      <c r="E79" s="82"/>
      <c r="F79" s="82"/>
      <c r="G79" s="82"/>
      <c r="H79" s="82"/>
    </row>
    <row r="80" spans="1:8" x14ac:dyDescent="0.45">
      <c r="A80" s="2">
        <v>0.1</v>
      </c>
      <c r="B80" s="54" t="s">
        <v>62</v>
      </c>
      <c r="C80" s="63"/>
      <c r="D80" s="82"/>
      <c r="E80" s="82"/>
      <c r="F80" s="82"/>
      <c r="G80" s="82"/>
      <c r="H80" s="82"/>
    </row>
    <row r="81" spans="1:9" x14ac:dyDescent="0.45">
      <c r="A81" s="2">
        <v>0.1</v>
      </c>
      <c r="B81" s="54" t="s">
        <v>63</v>
      </c>
      <c r="C81" s="63"/>
      <c r="D81" s="82"/>
      <c r="E81" s="82"/>
      <c r="F81" s="82"/>
      <c r="G81" s="82"/>
      <c r="H81" s="82"/>
    </row>
    <row r="82" spans="1:9" x14ac:dyDescent="0.45">
      <c r="A82" s="2">
        <v>0.1</v>
      </c>
      <c r="B82" s="54" t="s">
        <v>24</v>
      </c>
      <c r="C82" s="63"/>
      <c r="D82" s="82"/>
      <c r="E82" s="82"/>
      <c r="F82" s="82"/>
      <c r="G82" s="82"/>
      <c r="H82" s="82"/>
    </row>
    <row r="83" spans="1:9" x14ac:dyDescent="0.45">
      <c r="A83" s="2">
        <v>0.1</v>
      </c>
      <c r="B83" s="54" t="s">
        <v>28</v>
      </c>
      <c r="C83" s="63"/>
      <c r="D83" s="82"/>
      <c r="E83" s="82"/>
      <c r="F83" s="82"/>
      <c r="G83" s="82"/>
      <c r="H83" s="82"/>
    </row>
    <row r="84" spans="1:9" x14ac:dyDescent="0.45">
      <c r="A84" s="2">
        <v>0.1</v>
      </c>
      <c r="B84" s="54" t="s">
        <v>64</v>
      </c>
      <c r="C84" s="63"/>
      <c r="D84" s="82"/>
      <c r="E84" s="82"/>
      <c r="F84" s="82"/>
      <c r="G84" s="82"/>
      <c r="H84" s="82"/>
    </row>
    <row r="85" spans="1:9" s="23" customFormat="1" x14ac:dyDescent="0.45">
      <c r="A85" s="23">
        <v>0.1</v>
      </c>
      <c r="B85" s="60" t="s">
        <v>29</v>
      </c>
      <c r="C85" s="129"/>
      <c r="D85" s="130"/>
      <c r="E85" s="130"/>
      <c r="F85" s="130"/>
      <c r="G85" s="130"/>
      <c r="H85" s="130"/>
      <c r="I85" s="2"/>
    </row>
    <row r="86" spans="1:9" x14ac:dyDescent="0.45">
      <c r="B86" s="5"/>
      <c r="C86" s="48"/>
      <c r="D86" s="118"/>
      <c r="E86" s="118"/>
      <c r="F86" s="118"/>
      <c r="G86" s="118"/>
      <c r="H86" s="118"/>
    </row>
    <row r="87" spans="1:9" x14ac:dyDescent="0.45">
      <c r="A87" s="2">
        <f>SUM(A89:A95)</f>
        <v>0.7</v>
      </c>
      <c r="B87" s="52" t="s">
        <v>46</v>
      </c>
      <c r="C87" s="69" t="str">
        <f>C38</f>
        <v>chủ sở hữu</v>
      </c>
      <c r="D87" s="31" t="s">
        <v>47</v>
      </c>
      <c r="E87" s="31"/>
      <c r="F87" s="31"/>
      <c r="G87" s="31"/>
      <c r="H87" s="1" t="s">
        <v>51</v>
      </c>
    </row>
    <row r="88" spans="1:9" x14ac:dyDescent="0.45">
      <c r="B88" s="54" t="s">
        <v>13</v>
      </c>
      <c r="C88" s="55">
        <v>0</v>
      </c>
      <c r="D88" s="55">
        <v>1</v>
      </c>
      <c r="E88" s="55">
        <v>2</v>
      </c>
      <c r="F88" s="55">
        <v>3</v>
      </c>
      <c r="G88" s="55">
        <v>4</v>
      </c>
      <c r="H88" s="55">
        <v>5</v>
      </c>
    </row>
    <row r="89" spans="1:9" x14ac:dyDescent="0.45">
      <c r="A89" s="2">
        <v>0.1</v>
      </c>
      <c r="B89" s="60" t="s">
        <v>29</v>
      </c>
      <c r="C89" s="83"/>
      <c r="D89" s="66"/>
      <c r="E89" s="66"/>
      <c r="F89" s="66"/>
      <c r="G89" s="66"/>
      <c r="H89" s="66"/>
    </row>
    <row r="90" spans="1:9" x14ac:dyDescent="0.45">
      <c r="A90" s="2">
        <v>0.1</v>
      </c>
      <c r="B90" s="67" t="s">
        <v>62</v>
      </c>
      <c r="C90" s="61"/>
      <c r="D90" s="66"/>
      <c r="E90" s="66"/>
      <c r="F90" s="66"/>
      <c r="G90" s="66"/>
      <c r="H90" s="66"/>
    </row>
    <row r="91" spans="1:9" x14ac:dyDescent="0.45">
      <c r="A91" s="2">
        <v>0.1</v>
      </c>
      <c r="B91" s="67" t="s">
        <v>114</v>
      </c>
      <c r="C91" s="61"/>
      <c r="D91" s="63"/>
      <c r="E91" s="63"/>
      <c r="F91" s="63"/>
      <c r="G91" s="63"/>
      <c r="H91" s="63"/>
    </row>
    <row r="92" spans="1:9" x14ac:dyDescent="0.45">
      <c r="A92" s="2">
        <v>0.1</v>
      </c>
      <c r="B92" s="67" t="s">
        <v>75</v>
      </c>
      <c r="C92" s="66"/>
      <c r="D92" s="63"/>
      <c r="E92" s="63"/>
      <c r="F92" s="63"/>
      <c r="G92" s="63"/>
      <c r="H92" s="63"/>
    </row>
    <row r="93" spans="1:9" x14ac:dyDescent="0.45">
      <c r="A93" s="2">
        <v>0.1</v>
      </c>
      <c r="B93" s="67" t="s">
        <v>76</v>
      </c>
      <c r="C93" s="66"/>
      <c r="D93" s="70"/>
      <c r="E93" s="70"/>
      <c r="F93" s="70"/>
      <c r="G93" s="70"/>
      <c r="H93" s="70"/>
    </row>
    <row r="94" spans="1:9" x14ac:dyDescent="0.45">
      <c r="A94" s="2">
        <v>0.1</v>
      </c>
      <c r="B94" s="67" t="s">
        <v>67</v>
      </c>
      <c r="C94" s="66"/>
      <c r="D94" s="70"/>
      <c r="E94" s="70"/>
      <c r="F94" s="70"/>
      <c r="G94" s="70"/>
      <c r="H94" s="70"/>
    </row>
    <row r="95" spans="1:9" x14ac:dyDescent="0.45">
      <c r="A95" s="2">
        <v>0.1</v>
      </c>
      <c r="B95" s="67" t="s">
        <v>66</v>
      </c>
      <c r="C95" s="66"/>
      <c r="D95" s="70"/>
      <c r="E95" s="70"/>
      <c r="F95" s="70"/>
      <c r="G95" s="70"/>
      <c r="H95" s="70"/>
    </row>
    <row r="96" spans="1:9" x14ac:dyDescent="0.45">
      <c r="B96" s="60" t="s">
        <v>65</v>
      </c>
      <c r="C96" s="63"/>
      <c r="D96" s="63"/>
      <c r="E96" s="63"/>
      <c r="F96" s="63"/>
      <c r="G96" s="63"/>
      <c r="H96" s="63"/>
    </row>
    <row r="97" spans="1:8" x14ac:dyDescent="0.45">
      <c r="B97" s="5"/>
      <c r="C97" s="48"/>
      <c r="D97" s="48"/>
      <c r="E97" s="48"/>
      <c r="F97" s="48"/>
      <c r="G97" s="48"/>
      <c r="H97" s="48"/>
    </row>
    <row r="98" spans="1:8" x14ac:dyDescent="0.45">
      <c r="A98" s="2">
        <v>0.15</v>
      </c>
      <c r="B98" s="68" t="s">
        <v>15</v>
      </c>
      <c r="C98" s="71"/>
      <c r="D98" s="31"/>
      <c r="E98" s="31"/>
      <c r="F98" s="31"/>
      <c r="G98" s="31"/>
      <c r="H98" s="31"/>
    </row>
    <row r="99" spans="1:8" x14ac:dyDescent="0.45">
      <c r="A99" s="2">
        <v>0.15</v>
      </c>
      <c r="B99" s="68" t="s">
        <v>16</v>
      </c>
      <c r="C99" s="131"/>
      <c r="D99" s="31"/>
      <c r="E99" s="31"/>
      <c r="F99" s="31"/>
      <c r="G99" s="31"/>
      <c r="H99"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Cau 1_2</vt:lpstr>
      <vt:lpstr>Cau3</vt:lpstr>
      <vt:lpstr>Cau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cattien lenguyen</dc:creator>
  <cp:lastModifiedBy>Lê Thị Phương Loan - Khoa Tài chính - Ngân hàng</cp:lastModifiedBy>
  <dcterms:created xsi:type="dcterms:W3CDTF">2021-08-24T03:24:32Z</dcterms:created>
  <dcterms:modified xsi:type="dcterms:W3CDTF">2024-04-12T01:05:55Z</dcterms:modified>
</cp:coreProperties>
</file>